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tabRatio="5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<sst xmlns="http://schemas.openxmlformats.org/spreadsheetml/2006/main" count="1166" uniqueCount="616">
  <si>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</si>
  <si>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</si>
  <si>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</si>
  <si>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</si>
  <si>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</si>
  <si>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</si>
  <si>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</si>
  <si>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</si>
  <si>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</si>
  <si>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</si>
  <si>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</si>
  <si>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</si>
  <si>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</si>
  <si>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</si>
  <si>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</si>
  <si>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</si>
  <si>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</si>
  <si>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</si>
  <si>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</si>
  <si>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</si>
  <si>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</si>
  <si>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</si>
  <si>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</si>
  <si>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</si>
  <si>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</si>
  <si>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</si>
  <si>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</si>
  <si>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</si>
  <si>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</si>
  <si>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</si>
  <si>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</si>
  <si>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</si>
  <si>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</si>
  <si>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</si>
  <si>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</si>
  <si>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</si>
  <si>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</si>
  <si>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</si>
  <si>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</si>
  <si>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</si>
  <si>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</si>
  <si>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</si>
  <si>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</si>
  <si>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</si>
  <si>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</si>
  <si>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</si>
  <si>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</si>
  <si>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</si>
  <si>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</si>
  <si>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</si>
  <si>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</si>
  <si>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</si>
  <si>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</si>
  <si>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</si>
  <si>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</si>
  <si>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</si>
  <si>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</si>
  <si>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</si>
  <si>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</si>
  <si>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</si>
  <si>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</si>
  <si>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</si>
  <si>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</si>
  <si>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</si>
  <si>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</si>
  <si>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</si>
  <si>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</si>
  <si>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</si>
  <si>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</si>
  <si>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</si>
  <si>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</si>
  <si>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</si>
  <si>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</si>
  <si>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</si>
  <si>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</si>
  <si>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</si>
  <si>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</si>
  <si>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</si>
  <si>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</si>
  <si>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</si>
  <si>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</si>
  <si>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</si>
  <si>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</si>
  <si>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</si>
  <si>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</si>
  <si>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</si>
  <si>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</si>
  <si>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</si>
  <si>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</si>
  <si>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</si>
  <si>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</si>
  <si>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</si>
  <si>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</si>
  <si>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</si>
  <si>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</si>
  <si>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</si>
  <si>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</si>
  <si>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</si>
  <si>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</si>
  <si>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</si>
  <si>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</si>
  <si>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</si>
  <si>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</si>
  <si>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</si>
  <si>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</si>
  <si>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</si>
  <si>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</si>
  <si>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</si>
  <si>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</si>
  <si>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</si>
  <si>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</si>
  <si>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</si>
  <si>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</si>
  <si>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</si>
  <si>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</si>
  <si>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</si>
  <si>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</si>
  <si>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</si>
  <si>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</si>
  <si>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</si>
  <si>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</si>
  <si>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</si>
  <si>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</si>
  <si>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</si>
  <si>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</si>
  <si>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</si>
  <si>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</si>
  <si>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</si>
  <si>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</si>
  <si>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</si>
  <si>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</si>
  <si>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</si>
  <si>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</si>
  <si>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</si>
  <si>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</si>
  <si>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</si>
  <si>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</si>
  <si>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</si>
  <si>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</si>
  <si>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</si>
  <si>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</si>
  <si>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</si>
  <si>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</si>
  <si>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</si>
  <si>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</si>
  <si>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</si>
  <si>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</si>
  <si>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</si>
  <si>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</si>
  <si>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</si>
  <si>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</si>
  <si>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</si>
  <si>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</si>
  <si>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</si>
  <si>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</si>
  <si>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</si>
  <si>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</si>
  <si>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</si>
  <si>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</si>
  <si>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</si>
  <si>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</si>
  <si>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</si>
  <si>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</si>
  <si>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</si>
  <si>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</si>
  <si>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</si>
  <si>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</si>
  <si>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</si>
  <si>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</si>
  <si>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</si>
  <si>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</si>
  <si>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</si>
  <si>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</si>
  <si>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</si>
  <si>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</si>
  <si>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</si>
  <si>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</si>
  <si>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</si>
  <si>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</si>
  <si>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</si>
  <si>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</si>
  <si>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</si>
  <si>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</si>
  <si>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</si>
  <si>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</si>
  <si>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</si>
  <si>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</si>
  <si>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</si>
  <si>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</si>
  <si>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</si>
  <si>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</si>
  <si>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</si>
  <si>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</si>
  <si>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</si>
  <si>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</si>
  <si>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</si>
  <si>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</si>
  <si>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</si>
  <si>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</si>
  <si>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</si>
  <si>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</si>
  <si>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</si>
  <si>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</si>
  <si>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</si>
  <si>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</si>
  <si>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</si>
  <si>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</si>
  <si>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</si>
  <si>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和歌山県すさみ町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</si>
  <si>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</si>
  <si>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</si>
  <si>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</si>
  <si>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</si>
  <si>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</si>
  <si>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</si>
  <si>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</si>
  <si>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</si>
  <si>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</si>
  <si>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</si>
  <si>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</si>
  <si>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</si>
  <si>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</si>
  <si>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</si>
  <si>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</si>
  <si>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</si>
  <si>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</si>
  <si>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</si>
  <si>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</si>
  <si>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</si>
  <si>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</si>
  <si>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</si>
  <si>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</si>
  <si>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</si>
  <si>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</si>
  <si>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</si>
  <si>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</si>
  <si>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</si>
  <si>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</si>
  <si>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</si>
  <si>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</si>
  <si>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</si>
  <si>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</si>
  <si>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</si>
  <si>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</si>
  <si>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</si>
  <si>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</si>
  <si>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</si>
  <si>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</si>
  <si>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</si>
  <si>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</si>
  <si>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</si>
  <si>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</si>
  <si>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</si>
  <si>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</si>
  <si>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</si>
  <si>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</si>
  <si>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</si>
  <si>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</si>
  <si>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</si>
  <si>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</si>
  <si>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</si>
  <si>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</si>
  <si>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</si>
  <si>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</si>
  <si>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</si>
  <si>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</si>
  <si>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</si>
  <si>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</si>
  <si>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</si>
  <si>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</si>
  <si>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</si>
  <si>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</si>
  <si>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</si>
  <si>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</si>
  <si>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</si>
  <si>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</si>
  <si>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</si>
  <si>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</si>
  <si>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</si>
  <si>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</si>
  <si>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</si>
  <si>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</si>
  <si>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</si>
  <si>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</si>
  <si>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</si>
  <si>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</si>
  <si>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</si>
  <si>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</si>
  <si>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</si>
  <si>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</si>
  <si>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</si>
  <si>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</si>
  <si>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</si>
  <si>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</si>
  <si>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</si>
  <si>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</si>
  <si>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</si>
  <si>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</si>
  <si>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</si>
  <si>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</si>
  <si>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</si>
  <si>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</si>
  <si>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</si>
  <si>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</si>
  <si>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</si>
  <si>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</si>
  <si>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</si>
  <si>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</si>
  <si>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</si>
  <si>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</si>
  <si>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</si>
  <si>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</si>
  <si>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</si>
  <si>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</si>
  <si>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</si>
  <si>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</si>
  <si>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</si>
  <si>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</si>
  <si>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</si>
  <si>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</si>
  <si>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</si>
  <si>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</si>
  <si>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</si>
  <si>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</si>
  <si>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</si>
  <si>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</si>
  <si>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</si>
  <si>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</si>
  <si>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</si>
  <si>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</si>
  <si>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</si>
  <si>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</si>
  <si>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</si>
  <si>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</si>
  <si>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</si>
  <si>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</si>
  <si>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</si>
  <si>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</si>
  <si>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</si>
  <si>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</si>
  <si>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</si>
  <si>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</si>
  <si>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</si>
  <si>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</si>
  <si>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</si>
  <si>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</si>
  <si>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</si>
  <si>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</si>
  <si>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</si>
  <si>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</si>
  <si>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</si>
  <si>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</si>
  <si>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</si>
  <si>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</si>
  <si>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</si>
  <si>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</si>
  <si>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</si>
  <si>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和歌山県すさみ町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</si>
  <si>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</si>
  <si>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</si>
  <si>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</si>
  <si>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</si>
  <si>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</si>
  <si>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</si>
  <si>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</si>
  <si>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</si>
  <si>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</si>
  <si>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</si>
  <si>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</si>
  <si>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</si>
  <si>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</si>
  <si>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</si>
  <si>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</si>
  <si>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</si>
  <si>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</si>
  <si>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</si>
  <si>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</si>
  <si>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</si>
  <si>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</si>
  <si>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</si>
  <si>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教育奨学金貸与基金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</si>
  <si>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</si>
  <si>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</si>
  <si>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</si>
  <si>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</si>
  <si>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</si>
  <si>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</si>
  <si>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</si>
  <si>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</si>
  <si>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</si>
  <si>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</si>
  <si>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</si>
  <si>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</si>
  <si>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</si>
  <si>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</si>
  <si>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</si>
  <si>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</si>
  <si>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</si>
  <si>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</si>
  <si>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</si>
  <si>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</si>
  <si>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</si>
  <si>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</si>
  <si>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</si>
  <si>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</si>
  <si>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</si>
  <si>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</si>
  <si>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</si>
  <si>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</si>
  <si>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</si>
  <si>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</si>
  <si>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</si>
  <si>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</si>
  <si>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</si>
  <si>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</si>
  <si>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</si>
  <si>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</si>
  <si>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</si>
  <si>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</si>
  <si>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</si>
  <si>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</si>
  <si>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</si>
  <si>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</si>
  <si>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</si>
  <si>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</si>
  <si>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</si>
  <si>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</si>
  <si>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</si>
  <si>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</si>
  <si>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</si>
  <si>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</si>
  <si>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</si>
  <si>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</si>
  <si>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</si>
  <si>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</si>
  <si>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</si>
  <si>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</si>
  <si>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</si>
  <si>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</si>
  <si>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</si>
  <si>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</si>
  <si>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</si>
  <si>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</si>
  <si>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</si>
  <si>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</si>
  <si>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</si>
  <si>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</si>
  <si>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</si>
  <si>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</si>
  <si>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</si>
  <si>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</si>
  <si>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</si>
  <si>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</si>
  <si>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</si>
  <si>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</si>
  <si>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</si>
  <si>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</si>
  <si>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</si>
  <si>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</si>
  <si>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</si>
  <si>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</si>
  <si>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</si>
  <si>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</si>
  <si>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</si>
  <si>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</si>
  <si>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</si>
  <si>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国保すさみ病院事業会計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</si>
  <si>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</si>
  <si>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</si>
  <si>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</si>
  <si>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</si>
  <si>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</si>
  <si>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</si>
  <si>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</si>
  <si>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</si>
  <si>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</si>
  <si>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</si>
  <si>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</si>
  <si>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</si>
  <si>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</si>
  <si>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</si>
  <si>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</si>
  <si>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</si>
  <si>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</si>
  <si>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</si>
  <si>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</si>
  <si>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</si>
  <si>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</si>
  <si>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</si>
  <si>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</si>
  <si>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</si>
  <si>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</si>
  <si>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</si>
  <si>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</si>
  <si>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</si>
  <si>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</si>
  <si>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</si>
  <si>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</si>
  <si>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</si>
  <si>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</si>
  <si>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</si>
  <si>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</si>
  <si>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</si>
  <si>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</si>
  <si>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</si>
  <si>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</si>
  <si>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</si>
  <si>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</si>
  <si>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</si>
  <si>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</si>
  <si>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</si>
  <si>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</si>
  <si>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</si>
  <si>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</si>
  <si>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</si>
  <si>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</si>
  <si>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</si>
  <si>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</si>
  <si>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</si>
  <si>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</si>
  <si>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</si>
  <si>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</si>
  <si>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</si>
  <si>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</si>
  <si>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</si>
  <si>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</si>
  <si>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</si>
  <si>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</si>
  <si>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</si>
  <si>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</si>
  <si>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</si>
  <si>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</si>
  <si>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</si>
  <si>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</si>
  <si>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</si>
  <si>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</si>
  <si>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</si>
  <si>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</si>
  <si>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</si>
  <si>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</si>
  <si>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</si>
  <si>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</si>
  <si>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</si>
  <si>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</si>
  <si>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</si>
  <si>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</si>
  <si>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</si>
  <si>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</si>
  <si>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</si>
  <si>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</si>
  <si>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</si>
  <si>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</si>
  <si>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</si>
  <si>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</si>
  <si>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</si>
  <si>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</si>
  <si>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</si>
  <si>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</si>
  <si>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</si>
  <si>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</si>
  <si>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</si>
  <si>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</si>
  <si>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</si>
  <si>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</si>
  <si>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</si>
  <si>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0.30</t>
  </si>
  <si>
    <t>▲ 0.73</t>
  </si>
  <si>
    <t>▲ 8.03</t>
  </si>
  <si>
    <t>水道事業会計</t>
  </si>
  <si>
    <t>国保すさみ病院事業会計</t>
  </si>
  <si>
    <t>一般会計</t>
  </si>
  <si>
    <t>国民健康保険事業特別会計</t>
  </si>
  <si>
    <t>介護保険特別会計</t>
  </si>
  <si>
    <t>簡易水道事業特別会計</t>
  </si>
  <si>
    <t>後期高齢者医療特別会計</t>
  </si>
  <si>
    <t>土地取得特別会計</t>
  </si>
  <si>
    <t>その他会計（赤字）</t>
  </si>
  <si>
    <t>その他会計（黒字）</t>
  </si>
  <si>
    <t>和歌山県市町村総合事務組合</t>
    <rPh sb="0" eb="3">
      <t>ワカヤマ</t>
    </rPh>
    <rPh sb="3" eb="4">
      <t>ケン</t>
    </rPh>
    <rPh sb="4" eb="7">
      <t>シチョウソン</t>
    </rPh>
    <rPh sb="7" eb="9">
      <t>ソウゴウ</t>
    </rPh>
    <rPh sb="9" eb="11">
      <t>ジム</t>
    </rPh>
    <rPh sb="11" eb="13">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</si>
  <si>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</si>
  <si>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大辺路衛生施設組合</t>
    <rPh sb="0" eb="1">
      <t>オオ</t>
    </rPh>
    <rPh sb="1" eb="2">
      <t>ヘ</t>
    </rPh>
    <rPh sb="2" eb="3">
      <t>ジ</t>
    </rPh>
    <rPh sb="3" eb="5">
      <t>エイセイ</t>
    </rPh>
    <rPh sb="5" eb="7">
      <t>シセツ</t>
    </rPh>
    <rPh sb="7" eb="9">
      <t>クミアイ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</si>
  <si>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</si>
  <si>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田辺市周辺広域市町村圏組合</t>
    <rPh sb="0" eb="3">
      <t>タナベシ</t>
    </rPh>
    <rPh sb="3" eb="5">
      <t>シュウヘン</t>
    </rPh>
    <rPh sb="5" eb="7">
      <t>コウイキ</t>
    </rPh>
    <rPh sb="7" eb="10">
      <t>シチョウソン</t>
    </rPh>
    <rPh sb="10" eb="11">
      <t>ケン</t>
    </rPh>
    <rPh sb="11" eb="13">
      <t>クミアイ</t>
    </rPh>
    <phoneticPr fontId="2"/>
  </si>
  <si>
    <t>和歌山地方税回収機構</t>
    <rPh sb="0" eb="3">
      <t>ワカヤマ</t>
    </rPh>
    <rPh sb="3" eb="6">
      <t>チホウゼイ</t>
    </rPh>
    <rPh sb="6" eb="8">
      <t>カイシュウ</t>
    </rPh>
    <rPh sb="8" eb="10">
      <t>キコウ</t>
    </rPh>
    <phoneticPr fontId="2"/>
  </si>
  <si>
    <t>紀南環境広域施設組合</t>
    <rPh sb="0" eb="1">
      <t>キ</t>
    </rPh>
    <rPh sb="1" eb="2">
      <t>ナン</t>
    </rPh>
    <rPh sb="2" eb="4">
      <t>カンキョウ</t>
    </rPh>
    <rPh sb="4" eb="6">
      <t>コウイキ</t>
    </rPh>
    <rPh sb="6" eb="8">
      <t>シセツ</t>
    </rPh>
    <rPh sb="8" eb="10">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</si>
  <si>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</si>
  <si>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</si>
  <si>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</si>
  <si>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</si>
  <si>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</si>
  <si>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</si>
  <si>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</si>
  <si>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</si>
  <si>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</si>
  <si>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</si>
  <si>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</si>
  <si>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</si>
  <si>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</si>
  <si>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和深川地区飲料水供給施設維持管理基金</t>
    <rPh sb="0" eb="2">
      <t>ワブカ</t>
    </rPh>
    <rPh sb="2" eb="3">
      <t>ガワ</t>
    </rPh>
    <rPh sb="3" eb="5">
      <t>チク</t>
    </rPh>
    <rPh sb="5" eb="8">
      <t>インリョウスイ</t>
    </rPh>
    <rPh sb="8" eb="10">
      <t>キョウキュウ</t>
    </rPh>
    <rPh sb="10" eb="12">
      <t>シセツ</t>
    </rPh>
    <rPh sb="12" eb="14">
      <t>イジ</t>
    </rPh>
    <rPh sb="14" eb="16">
      <t>カンリ</t>
    </rPh>
    <rPh sb="16" eb="18">
      <t>キキン</t>
    </rPh>
    <phoneticPr fontId="11"/>
  </si>
  <si>
    <t>濵田音四郎福祉基金</t>
    <rPh sb="0" eb="2">
      <t>ハマダ</t>
    </rPh>
    <rPh sb="2" eb="3">
      <t>オト</t>
    </rPh>
    <rPh sb="3" eb="5">
      <t>シロウ</t>
    </rPh>
    <rPh sb="5" eb="7">
      <t>フクシ</t>
    </rPh>
    <rPh sb="7" eb="9">
      <t>キキン</t>
    </rPh>
    <phoneticPr fontId="11"/>
  </si>
  <si>
    <t>道の駅すさみ振興基金</t>
    <rPh sb="0" eb="1">
      <t>ミチ</t>
    </rPh>
    <rPh sb="2" eb="3">
      <t>エキ</t>
    </rPh>
    <rPh sb="6" eb="8">
      <t>シンコウ</t>
    </rPh>
    <rPh sb="8" eb="10">
      <t>キキン</t>
    </rPh>
    <phoneticPr fontId="11"/>
  </si>
  <si>
    <t>共同作業場基金</t>
    <rPh sb="0" eb="2">
      <t>キョウドウ</t>
    </rPh>
    <rPh sb="2" eb="4">
      <t>サギョウ</t>
    </rPh>
    <rPh sb="4" eb="5">
      <t>ジョウ</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</si>
  <si>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</si>
  <si>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</si>
  <si>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</si>
  <si>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将来負担比率は算定はなく、有形固定資産減価償却率については、▲4.4ポイント減少している。</t>
    <rPh sb="0" eb="2">
      <t>ショウライ</t>
    </rPh>
    <rPh sb="2" eb="4">
      <t>フタン</t>
    </rPh>
    <rPh sb="4" eb="6">
      <t>ヒリツ</t>
    </rPh>
    <rPh sb="7" eb="9">
      <t>サンテイ</t>
    </rPh>
    <rPh sb="13" eb="15">
      <t>ユウケイ</t>
    </rPh>
    <rPh sb="15" eb="17">
      <t>コテイ</t>
    </rPh>
    <rPh sb="17" eb="19">
      <t>シサン</t>
    </rPh>
    <rPh sb="19" eb="21">
      <t>ゲンカ</t>
    </rPh>
    <rPh sb="21" eb="23">
      <t>ショウキャク</t>
    </rPh>
    <rPh sb="23" eb="24">
      <t>リツ</t>
    </rPh>
    <rPh sb="38" eb="40">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</si>
  <si>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</si>
  <si>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</si>
  <si>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</si>
  <si>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</si>
  <si>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</si>
  <si>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</si>
  <si>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将来負担比率については、算定はなく、実質公債費率については過去の大型事業の償還が済んだこと等によりH28に比べ0.3ポイント減少となった。</t>
    <rPh sb="0" eb="2">
      <t>ショウライ</t>
    </rPh>
    <rPh sb="2" eb="4">
      <t>フタン</t>
    </rPh>
    <rPh sb="4" eb="6">
      <t>ヒリツ</t>
    </rPh>
    <rPh sb="12" eb="14">
      <t>サンテイ</t>
    </rPh>
    <rPh sb="18" eb="20">
      <t>ジッシツ</t>
    </rPh>
    <rPh sb="20" eb="23">
      <t>コウサイヒ</t>
    </rPh>
    <rPh sb="23" eb="24">
      <t>リツ</t>
    </rPh>
    <rPh sb="29" eb="31">
      <t>カコ</t>
    </rPh>
    <rPh sb="32" eb="34">
      <t>オオガタ</t>
    </rPh>
    <rPh sb="34" eb="36">
      <t>ジギョウ</t>
    </rPh>
    <rPh sb="37" eb="39">
      <t>ショウカン</t>
    </rPh>
    <rPh sb="40" eb="41">
      <t>ス</t>
    </rPh>
    <rPh sb="45" eb="46">
      <t>トウ</t>
    </rPh>
    <rPh sb="53" eb="54">
      <t>クラ</t>
    </rPh>
    <rPh sb="62" eb="64">
      <t>ゲンショウ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</si>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</sst>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3310-4D2B-8F5B-6E9DE4A2FA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108810</c:v>
                </c:pt>
                <c:pt idx="1">
                  <c:v>169052</c:v>
                </c:pt>
                <c:pt idx="2">
                  <c:v>225539</c:v>
                </c:pt>
                <c:pt idx="3">
                  <c:v>256875</c:v>
                </c:pt>
                <c:pt idx="4">
                  <c:v>228350</c:v>
                </c:pt>
              </c:numCache>
            </c:numRef>
          </c:val>
          <c:smooth val="0"/>
          <c:extLst xmlns:c16r2="http://schemas.microsoft.com/office/drawing/2015/06/chart">
            <c:ext xmlns:c16="http://schemas.microsoft.com/office/drawing/2014/chart" uri="{C3380CC4-5D6E-409C-BE32-E72D297353CC}">
              <c16:uniqueId val="{00000001-3310-4D2B-8F5B-6E9DE4A2FAA4}"/>
            </c:ext>
          </c:extLst>
        </c:ser>
        <c:dLbls>
          <c:showLegendKey val="0"/>
          <c:showVal val="0"/>
          <c:showCatName val="0"/>
          <c:showSerName val="0"/>
          <c:showPercent val="0"/>
          <c:showBubbleSize val="0"/>
        </c:dLbls>
        <c:marker val="1"/>
        <c:smooth val="0"/>
        <c:axId val="158113792"/>
        <c:axId val="158115712"/>
      </c:lineChart>
      <c:catAx>
        <c:axId val="15811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115712"/>
        <c:crosses val="autoZero"/>
        <c:auto val="1"/>
        <c:lblAlgn val="ctr"/>
        <c:lblOffset val="100"/>
        <c:tickLblSkip val="1"/>
        <c:tickMarkSkip val="1"/>
        <c:noMultiLvlLbl val="0"/>
      </c:catAx>
      <c:valAx>
        <c:axId val="1581157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11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5.58</c:v>
                </c:pt>
                <c:pt idx="1">
                  <c:v>5.37</c:v>
                </c:pt>
                <c:pt idx="2">
                  <c:v>4.37</c:v>
                </c:pt>
                <c:pt idx="3">
                  <c:v>2.41</c:v>
                </c:pt>
                <c:pt idx="4">
                  <c:v>3.14</c:v>
                </c:pt>
              </c:numCache>
            </c:numRef>
          </c:val>
          <c:extLst xmlns:c16r2="http://schemas.microsoft.com/office/drawing/2015/06/chart">
            <c:ext xmlns:c16="http://schemas.microsoft.com/office/drawing/2014/chart" uri="{C3380CC4-5D6E-409C-BE32-E72D297353CC}">
              <c16:uniqueId val="{00000000-0936-4291-9B14-4D26FCD169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75.5</c:v>
                </c:pt>
                <c:pt idx="1">
                  <c:v>76.73</c:v>
                </c:pt>
                <c:pt idx="2">
                  <c:v>73.02</c:v>
                </c:pt>
                <c:pt idx="3">
                  <c:v>68.67</c:v>
                </c:pt>
                <c:pt idx="4">
                  <c:v>70.5</c:v>
                </c:pt>
              </c:numCache>
            </c:numRef>
          </c:val>
          <c:extLst xmlns:c16r2="http://schemas.microsoft.com/office/drawing/2015/06/chart">
            <c:ext xmlns:c16="http://schemas.microsoft.com/office/drawing/2014/chart" uri="{C3380CC4-5D6E-409C-BE32-E72D297353CC}">
              <c16:uniqueId val="{00000001-0936-4291-9B14-4D26FCD169F2}"/>
            </c:ext>
          </c:extLst>
        </c:ser>
        <c:dLbls>
          <c:showLegendKey val="0"/>
          <c:showVal val="0"/>
          <c:showCatName val="0"/>
          <c:showSerName val="0"/>
          <c:showPercent val="0"/>
          <c:showBubbleSize val="0"/>
        </c:dLbls>
        <c:gapWidth val="250"/>
        <c:overlap val="100"/>
        <c:axId val="215889408"/>
        <c:axId val="21589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0.61</c:v>
                </c:pt>
                <c:pt idx="1">
                  <c:v>-0.3</c:v>
                </c:pt>
                <c:pt idx="2">
                  <c:v>-0.73</c:v>
                </c:pt>
                <c:pt idx="3">
                  <c:v>-8.0299999999999994</c:v>
                </c:pt>
                <c:pt idx="4">
                  <c:v>0.66</c:v>
                </c:pt>
              </c:numCache>
            </c:numRef>
          </c:val>
          <c:smooth val="0"/>
          <c:extLst xmlns:c16r2="http://schemas.microsoft.com/office/drawing/2015/06/chart">
            <c:ext xmlns:c16="http://schemas.microsoft.com/office/drawing/2014/chart" uri="{C3380CC4-5D6E-409C-BE32-E72D297353CC}">
              <c16:uniqueId val="{00000002-0936-4291-9B14-4D26FCD169F2}"/>
            </c:ext>
          </c:extLst>
        </c:ser>
        <c:dLbls>
          <c:showLegendKey val="0"/>
          <c:showVal val="0"/>
          <c:showCatName val="0"/>
          <c:showSerName val="0"/>
          <c:showPercent val="0"/>
          <c:showBubbleSize val="0"/>
        </c:dLbls>
        <c:marker val="1"/>
        <c:smooth val="0"/>
        <c:axId val="215889408"/>
        <c:axId val="215891328"/>
      </c:lineChart>
      <c:catAx>
        <c:axId val="21588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891328"/>
        <c:crosses val="autoZero"/>
        <c:auto val="1"/>
        <c:lblAlgn val="ctr"/>
        <c:lblOffset val="100"/>
        <c:tickLblSkip val="1"/>
        <c:tickMarkSkip val="1"/>
        <c:noMultiLvlLbl val="0"/>
      </c:catAx>
      <c:valAx>
        <c:axId val="21589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8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E15-40C4-887A-8278CBD084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E15-40C4-887A-8278CBD084D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E15-40C4-887A-8278CBD084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0.65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E15-40C4-887A-8278CBD084D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CE15-40C4-887A-8278CBD084D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c:v>
                </c:pt>
                <c:pt idx="2">
                  <c:v>#N/A</c:v>
                </c:pt>
                <c:pt idx="3">
                  <c:v>1.36</c:v>
                </c:pt>
                <c:pt idx="4">
                  <c:v>#N/A</c:v>
                </c:pt>
                <c:pt idx="5">
                  <c:v>1.68</c:v>
                </c:pt>
                <c:pt idx="6">
                  <c:v>#N/A</c:v>
                </c:pt>
                <c:pt idx="7">
                  <c:v>2.29</c:v>
                </c:pt>
                <c:pt idx="8">
                  <c:v>#N/A</c:v>
                </c:pt>
                <c:pt idx="9">
                  <c:v>0.59</c:v>
                </c:pt>
              </c:numCache>
            </c:numRef>
          </c:val>
          <c:extLst xmlns:c16r2="http://schemas.microsoft.com/office/drawing/2015/06/chart">
            <c:ext xmlns:c16="http://schemas.microsoft.com/office/drawing/2014/chart" uri="{C3380CC4-5D6E-409C-BE32-E72D297353CC}">
              <c16:uniqueId val="{00000005-CE15-40C4-887A-8278CBD084D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2.31</c:v>
                </c:pt>
                <c:pt idx="2">
                  <c:v>#N/A</c:v>
                </c:pt>
                <c:pt idx="3">
                  <c:v>2.33</c:v>
                </c:pt>
                <c:pt idx="4">
                  <c:v>#N/A</c:v>
                </c:pt>
                <c:pt idx="5">
                  <c:v>2.39</c:v>
                </c:pt>
                <c:pt idx="6">
                  <c:v>#N/A</c:v>
                </c:pt>
                <c:pt idx="7">
                  <c:v>2.31</c:v>
                </c:pt>
                <c:pt idx="8">
                  <c:v>#N/A</c:v>
                </c:pt>
                <c:pt idx="9">
                  <c:v>1.95</c:v>
                </c:pt>
              </c:numCache>
            </c:numRef>
          </c:val>
          <c:extLst xmlns:c16r2="http://schemas.microsoft.com/office/drawing/2015/06/chart">
            <c:ext xmlns:c16="http://schemas.microsoft.com/office/drawing/2014/chart" uri="{C3380CC4-5D6E-409C-BE32-E72D297353CC}">
              <c16:uniqueId val="{00000006-CE15-40C4-887A-8278CBD084D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5.57</c:v>
                </c:pt>
                <c:pt idx="2">
                  <c:v>#N/A</c:v>
                </c:pt>
                <c:pt idx="3">
                  <c:v>5.36</c:v>
                </c:pt>
                <c:pt idx="4">
                  <c:v>#N/A</c:v>
                </c:pt>
                <c:pt idx="5">
                  <c:v>4.37</c:v>
                </c:pt>
                <c:pt idx="6">
                  <c:v>#N/A</c:v>
                </c:pt>
                <c:pt idx="7">
                  <c:v>3.91</c:v>
                </c:pt>
                <c:pt idx="8">
                  <c:v>#N/A</c:v>
                </c:pt>
                <c:pt idx="9">
                  <c:v>3.13</c:v>
                </c:pt>
              </c:numCache>
            </c:numRef>
          </c:val>
          <c:extLst xmlns:c16r2="http://schemas.microsoft.com/office/drawing/2015/06/chart">
            <c:ext xmlns:c16="http://schemas.microsoft.com/office/drawing/2014/chart" uri="{C3380CC4-5D6E-409C-BE32-E72D297353CC}">
              <c16:uniqueId val="{00000007-CE15-40C4-887A-8278CBD084DE}"/>
            </c:ext>
          </c:extLst>
        </c:ser>
        <c:ser>
          <c:idx val="8"/>
          <c:order val="8"/>
          <c:tx>
            <c:strRef>
              <c:f>データシート!$A$35</c:f>
              <c:strCache>
                <c:ptCount val="1"/>
                <c:pt idx="0">
                  <c:v>国保すさみ病院事業会計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9.1199999999999992</c:v>
                </c:pt>
                <c:pt idx="2">
                  <c:v>#N/A</c:v>
                </c:pt>
                <c:pt idx="3">
                  <c:v>5.55</c:v>
                </c:pt>
                <c:pt idx="4">
                  <c:v>#N/A</c:v>
                </c:pt>
                <c:pt idx="5">
                  <c:v>4.0999999999999996</c:v>
                </c:pt>
                <c:pt idx="6">
                  <c:v>#N/A</c:v>
                </c:pt>
                <c:pt idx="7">
                  <c:v>5.23</c:v>
                </c:pt>
                <c:pt idx="8">
                  <c:v>#N/A</c:v>
                </c:pt>
                <c:pt idx="9">
                  <c:v>6.55</c:v>
                </c:pt>
              </c:numCache>
            </c:numRef>
          </c:val>
          <c:extLst xmlns:c16r2="http://schemas.microsoft.com/office/drawing/2015/06/chart">
            <c:ext xmlns:c16="http://schemas.microsoft.com/office/drawing/2014/chart" uri="{C3380CC4-5D6E-409C-BE32-E72D297353CC}">
              <c16:uniqueId val="{00000008-CE15-40C4-887A-8278CBD084D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5.67</c:v>
                </c:pt>
                <c:pt idx="2">
                  <c:v>#N/A</c:v>
                </c:pt>
                <c:pt idx="3">
                  <c:v>6.12</c:v>
                </c:pt>
                <c:pt idx="4">
                  <c:v>#N/A</c:v>
                </c:pt>
                <c:pt idx="5">
                  <c:v>6.49</c:v>
                </c:pt>
                <c:pt idx="6">
                  <c:v>#N/A</c:v>
                </c:pt>
                <c:pt idx="7">
                  <c:v>7.24</c:v>
                </c:pt>
                <c:pt idx="8">
                  <c:v>#N/A</c:v>
                </c:pt>
                <c:pt idx="9">
                  <c:v>6.94</c:v>
                </c:pt>
              </c:numCache>
            </c:numRef>
          </c:val>
          <c:extLst xmlns:c16r2="http://schemas.microsoft.com/office/drawing/2015/06/chart">
            <c:ext xmlns:c16="http://schemas.microsoft.com/office/drawing/2014/chart" uri="{C3380CC4-5D6E-409C-BE32-E72D297353CC}">
              <c16:uniqueId val="{00000009-CE15-40C4-887A-8278CBD084DE}"/>
            </c:ext>
          </c:extLst>
        </c:ser>
        <c:dLbls>
          <c:showLegendKey val="0"/>
          <c:showVal val="0"/>
          <c:showCatName val="0"/>
          <c:showSerName val="0"/>
          <c:showPercent val="0"/>
          <c:showBubbleSize val="0"/>
        </c:dLbls>
        <c:gapWidth val="150"/>
        <c:overlap val="100"/>
        <c:axId val="216006656"/>
        <c:axId val="216008192"/>
      </c:barChart>
      <c:catAx>
        <c:axId val="2160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008192"/>
        <c:crosses val="autoZero"/>
        <c:auto val="1"/>
        <c:lblAlgn val="ctr"/>
        <c:lblOffset val="100"/>
        <c:tickLblSkip val="1"/>
        <c:tickMarkSkip val="1"/>
        <c:noMultiLvlLbl val="0"/>
      </c:catAx>
      <c:valAx>
        <c:axId val="2160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00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342</c:v>
                </c:pt>
                <c:pt idx="5">
                  <c:v>337</c:v>
                </c:pt>
                <c:pt idx="8">
                  <c:v>350</c:v>
                </c:pt>
                <c:pt idx="11">
                  <c:v>345</c:v>
                </c:pt>
                <c:pt idx="14">
                  <c:v>346</c:v>
                </c:pt>
              </c:numCache>
            </c:numRef>
          </c:val>
          <c:extLst xmlns:c16r2="http://schemas.microsoft.com/office/drawing/2015/06/chart">
            <c:ext xmlns:c16="http://schemas.microsoft.com/office/drawing/2014/chart" uri="{C3380CC4-5D6E-409C-BE32-E72D297353CC}">
              <c16:uniqueId val="{00000000-1300-400F-BA6F-62466383E8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00-400F-BA6F-62466383E8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300-400F-BA6F-62466383E8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3-1300-400F-BA6F-62466383E8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c:v>
                </c:pt>
                <c:pt idx="3">
                  <c:v>8</c:v>
                </c:pt>
                <c:pt idx="6">
                  <c:v>10</c:v>
                </c:pt>
                <c:pt idx="9">
                  <c:v>14</c:v>
                </c:pt>
                <c:pt idx="12">
                  <c:v>17</c:v>
                </c:pt>
              </c:numCache>
            </c:numRef>
          </c:val>
          <c:extLst xmlns:c16r2="http://schemas.microsoft.com/office/drawing/2015/06/chart">
            <c:ext xmlns:c16="http://schemas.microsoft.com/office/drawing/2014/chart" uri="{C3380CC4-5D6E-409C-BE32-E72D297353CC}">
              <c16:uniqueId val="{00000004-1300-400F-BA6F-62466383E8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00-400F-BA6F-62466383E8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00-400F-BA6F-62466383E8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491</c:v>
                </c:pt>
                <c:pt idx="3">
                  <c:v>477</c:v>
                </c:pt>
                <c:pt idx="6">
                  <c:v>474</c:v>
                </c:pt>
                <c:pt idx="9">
                  <c:v>466</c:v>
                </c:pt>
                <c:pt idx="12">
                  <c:v>464</c:v>
                </c:pt>
              </c:numCache>
            </c:numRef>
          </c:val>
          <c:extLst xmlns:c16r2="http://schemas.microsoft.com/office/drawing/2015/06/chart">
            <c:ext xmlns:c16="http://schemas.microsoft.com/office/drawing/2014/chart" uri="{C3380CC4-5D6E-409C-BE32-E72D297353CC}">
              <c16:uniqueId val="{00000007-1300-400F-BA6F-62466383E872}"/>
            </c:ext>
          </c:extLst>
        </c:ser>
        <c:dLbls>
          <c:showLegendKey val="0"/>
          <c:showVal val="0"/>
          <c:showCatName val="0"/>
          <c:showSerName val="0"/>
          <c:showPercent val="0"/>
          <c:showBubbleSize val="0"/>
        </c:dLbls>
        <c:gapWidth val="100"/>
        <c:overlap val="100"/>
        <c:axId val="220441984"/>
        <c:axId val="22044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153</c:v>
                </c:pt>
                <c:pt idx="2">
                  <c:v>#N/A</c:v>
                </c:pt>
                <c:pt idx="3">
                  <c:v>#N/A</c:v>
                </c:pt>
                <c:pt idx="4">
                  <c:v>150</c:v>
                </c:pt>
                <c:pt idx="5">
                  <c:v>#N/A</c:v>
                </c:pt>
                <c:pt idx="6">
                  <c:v>#N/A</c:v>
                </c:pt>
                <c:pt idx="7">
                  <c:v>135</c:v>
                </c:pt>
                <c:pt idx="8">
                  <c:v>#N/A</c:v>
                </c:pt>
                <c:pt idx="9">
                  <c:v>#N/A</c:v>
                </c:pt>
                <c:pt idx="10">
                  <c:v>136</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1300-400F-BA6F-62466383E872}"/>
            </c:ext>
          </c:extLst>
        </c:ser>
        <c:dLbls>
          <c:showLegendKey val="0"/>
          <c:showVal val="0"/>
          <c:showCatName val="0"/>
          <c:showSerName val="0"/>
          <c:showPercent val="0"/>
          <c:showBubbleSize val="0"/>
        </c:dLbls>
        <c:marker val="1"/>
        <c:smooth val="0"/>
        <c:axId val="220441984"/>
        <c:axId val="220448256"/>
      </c:lineChart>
      <c:catAx>
        <c:axId val="22044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48256"/>
        <c:crosses val="autoZero"/>
        <c:auto val="1"/>
        <c:lblAlgn val="ctr"/>
        <c:lblOffset val="100"/>
        <c:tickLblSkip val="1"/>
        <c:tickMarkSkip val="1"/>
        <c:noMultiLvlLbl val="0"/>
      </c:catAx>
      <c:valAx>
        <c:axId val="22044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4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3225</c:v>
                </c:pt>
                <c:pt idx="5">
                  <c:v>3347</c:v>
                </c:pt>
                <c:pt idx="8">
                  <c:v>3273</c:v>
                </c:pt>
                <c:pt idx="11">
                  <c:v>3687</c:v>
                </c:pt>
                <c:pt idx="14">
                  <c:v>3666</c:v>
                </c:pt>
              </c:numCache>
            </c:numRef>
          </c:val>
          <c:extLst xmlns:c16r2="http://schemas.microsoft.com/office/drawing/2015/06/chart">
            <c:ext xmlns:c16="http://schemas.microsoft.com/office/drawing/2014/chart" uri="{C3380CC4-5D6E-409C-BE32-E72D297353CC}">
              <c16:uniqueId val="{00000000-3E07-414D-A1AC-F818B50869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112</c:v>
                </c:pt>
                <c:pt idx="5">
                  <c:v>111</c:v>
                </c:pt>
                <c:pt idx="8">
                  <c:v>99</c:v>
                </c:pt>
                <c:pt idx="11">
                  <c:v>83</c:v>
                </c:pt>
                <c:pt idx="14">
                  <c:v>105</c:v>
                </c:pt>
              </c:numCache>
            </c:numRef>
          </c:val>
          <c:extLst xmlns:c16r2="http://schemas.microsoft.com/office/drawing/2015/06/chart">
            <c:ext xmlns:c16="http://schemas.microsoft.com/office/drawing/2014/chart" uri="{C3380CC4-5D6E-409C-BE32-E72D297353CC}">
              <c16:uniqueId val="{00000001-3E07-414D-A1AC-F818B50869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3154</c:v>
                </c:pt>
                <c:pt idx="5">
                  <c:v>3385</c:v>
                </c:pt>
                <c:pt idx="8">
                  <c:v>3534</c:v>
                </c:pt>
                <c:pt idx="11">
                  <c:v>3484</c:v>
                </c:pt>
                <c:pt idx="14">
                  <c:v>3345</c:v>
                </c:pt>
              </c:numCache>
            </c:numRef>
          </c:val>
          <c:extLst xmlns:c16r2="http://schemas.microsoft.com/office/drawing/2015/06/chart">
            <c:ext xmlns:c16="http://schemas.microsoft.com/office/drawing/2014/chart" uri="{C3380CC4-5D6E-409C-BE32-E72D297353CC}">
              <c16:uniqueId val="{00000002-3E07-414D-A1AC-F818B50869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07-414D-A1AC-F818B50869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07-414D-A1AC-F818B50869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07-414D-A1AC-F818B50869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798</c:v>
                </c:pt>
                <c:pt idx="3">
                  <c:v>713</c:v>
                </c:pt>
                <c:pt idx="6">
                  <c:v>690</c:v>
                </c:pt>
                <c:pt idx="9">
                  <c:v>661</c:v>
                </c:pt>
                <c:pt idx="12">
                  <c:v>598</c:v>
                </c:pt>
              </c:numCache>
            </c:numRef>
          </c:val>
          <c:extLst xmlns:c16r2="http://schemas.microsoft.com/office/drawing/2015/06/chart">
            <c:ext xmlns:c16="http://schemas.microsoft.com/office/drawing/2014/chart" uri="{C3380CC4-5D6E-409C-BE32-E72D297353CC}">
              <c16:uniqueId val="{00000006-3E07-414D-A1AC-F818B50869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38</c:v>
                </c:pt>
                <c:pt idx="3">
                  <c:v>32</c:v>
                </c:pt>
                <c:pt idx="6">
                  <c:v>27</c:v>
                </c:pt>
                <c:pt idx="9">
                  <c:v>22</c:v>
                </c:pt>
                <c:pt idx="12">
                  <c:v>17</c:v>
                </c:pt>
              </c:numCache>
            </c:numRef>
          </c:val>
          <c:extLst xmlns:c16r2="http://schemas.microsoft.com/office/drawing/2015/06/chart">
            <c:ext xmlns:c16="http://schemas.microsoft.com/office/drawing/2014/chart" uri="{C3380CC4-5D6E-409C-BE32-E72D297353CC}">
              <c16:uniqueId val="{00000007-3E07-414D-A1AC-F818B50869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165</c:v>
                </c:pt>
                <c:pt idx="3">
                  <c:v>131</c:v>
                </c:pt>
                <c:pt idx="6">
                  <c:v>141</c:v>
                </c:pt>
                <c:pt idx="9">
                  <c:v>133</c:v>
                </c:pt>
                <c:pt idx="12">
                  <c:v>102</c:v>
                </c:pt>
              </c:numCache>
            </c:numRef>
          </c:val>
          <c:extLst xmlns:c16r2="http://schemas.microsoft.com/office/drawing/2015/06/chart">
            <c:ext xmlns:c16="http://schemas.microsoft.com/office/drawing/2014/chart" uri="{C3380CC4-5D6E-409C-BE32-E72D297353CC}">
              <c16:uniqueId val="{00000008-3E07-414D-A1AC-F818B50869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E07-414D-A1AC-F818B50869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4409</c:v>
                </c:pt>
                <c:pt idx="3">
                  <c:v>4529</c:v>
                </c:pt>
                <c:pt idx="6">
                  <c:v>4820</c:v>
                </c:pt>
                <c:pt idx="9">
                  <c:v>5019</c:v>
                </c:pt>
                <c:pt idx="12">
                  <c:v>5198</c:v>
                </c:pt>
              </c:numCache>
            </c:numRef>
          </c:val>
          <c:extLst xmlns:c16r2="http://schemas.microsoft.com/office/drawing/2015/06/chart">
            <c:ext xmlns:c16="http://schemas.microsoft.com/office/drawing/2014/chart" uri="{C3380CC4-5D6E-409C-BE32-E72D297353CC}">
              <c16:uniqueId val="{0000000A-3E07-414D-A1AC-F818B5086955}"/>
            </c:ext>
          </c:extLst>
        </c:ser>
        <c:dLbls>
          <c:showLegendKey val="0"/>
          <c:showVal val="0"/>
          <c:showCatName val="0"/>
          <c:showSerName val="0"/>
          <c:showPercent val="0"/>
          <c:showBubbleSize val="0"/>
        </c:dLbls>
        <c:gapWidth val="100"/>
        <c:overlap val="100"/>
        <c:axId val="221026176"/>
        <c:axId val="22104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E07-414D-A1AC-F818B5086955}"/>
            </c:ext>
          </c:extLst>
        </c:ser>
        <c:dLbls>
          <c:showLegendKey val="0"/>
          <c:showVal val="0"/>
          <c:showCatName val="0"/>
          <c:showSerName val="0"/>
          <c:showPercent val="0"/>
          <c:showBubbleSize val="0"/>
        </c:dLbls>
        <c:marker val="1"/>
        <c:smooth val="0"/>
        <c:axId val="221026176"/>
        <c:axId val="221040640"/>
      </c:lineChart>
      <c:catAx>
        <c:axId val="22102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040640"/>
        <c:crosses val="autoZero"/>
        <c:auto val="1"/>
        <c:lblAlgn val="ctr"/>
        <c:lblOffset val="100"/>
        <c:tickLblSkip val="1"/>
        <c:tickMarkSkip val="1"/>
        <c:noMultiLvlLbl val="0"/>
      </c:catAx>
      <c:valAx>
        <c:axId val="22104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26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1812</c:v>
                </c:pt>
                <c:pt idx="1">
                  <c:v>1667</c:v>
                </c:pt>
                <c:pt idx="2">
                  <c:v>1667</c:v>
                </c:pt>
              </c:numCache>
            </c:numRef>
          </c:val>
          <c:extLst xmlns:c16r2="http://schemas.microsoft.com/office/drawing/2015/06/chart">
            <c:ext xmlns:c16="http://schemas.microsoft.com/office/drawing/2014/chart" uri="{C3380CC4-5D6E-409C-BE32-E72D297353CC}">
              <c16:uniqueId val="{00000000-01F6-47BF-86BA-4FB292CFF8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43</c:v>
                </c:pt>
                <c:pt idx="1">
                  <c:v>43</c:v>
                </c:pt>
                <c:pt idx="2">
                  <c:v>43</c:v>
                </c:pt>
              </c:numCache>
            </c:numRef>
          </c:val>
          <c:extLst xmlns:c16r2="http://schemas.microsoft.com/office/drawing/2015/06/chart">
            <c:ext xmlns:c16="http://schemas.microsoft.com/office/drawing/2014/chart" uri="{C3380CC4-5D6E-409C-BE32-E72D297353CC}">
              <c16:uniqueId val="{00000001-01F6-47BF-86BA-4FB292CFF8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1463</c:v>
                </c:pt>
                <c:pt idx="1">
                  <c:v>1457</c:v>
                </c:pt>
                <c:pt idx="2">
                  <c:v>1298</c:v>
                </c:pt>
              </c:numCache>
            </c:numRef>
          </c:val>
          <c:extLst xmlns:c16r2="http://schemas.microsoft.com/office/drawing/2015/06/chart">
            <c:ext xmlns:c16="http://schemas.microsoft.com/office/drawing/2014/chart" uri="{C3380CC4-5D6E-409C-BE32-E72D297353CC}">
              <c16:uniqueId val="{00000002-01F6-47BF-86BA-4FB292CFF8D5}"/>
            </c:ext>
          </c:extLst>
        </c:ser>
        <c:dLbls>
          <c:showLegendKey val="0"/>
          <c:showVal val="0"/>
          <c:showCatName val="0"/>
          <c:showSerName val="0"/>
          <c:showPercent val="0"/>
          <c:showBubbleSize val="0"/>
        </c:dLbls>
        <c:gapWidth val="120"/>
        <c:overlap val="100"/>
        <c:axId val="220511232"/>
        <c:axId val="220517120"/>
      </c:barChart>
      <c:catAx>
        <c:axId val="2205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517120"/>
        <c:crosses val="autoZero"/>
        <c:auto val="1"/>
        <c:lblAlgn val="ctr"/>
        <c:lblOffset val="100"/>
        <c:tickLblSkip val="1"/>
        <c:tickMarkSkip val="1"/>
        <c:noMultiLvlLbl val="0"/>
      </c:catAx>
      <c:valAx>
        <c:axId val="220517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5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{26092FC4-E9FE-438E-BF00-13ED13D3DABA}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F92-45E1-8B47-094BAA292B0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{53E4E8BD-D171-4100-B7A5-C880E079BE63}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2-45E1-8B47-094BAA292B0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{9130DFA3-D435-4D0F-AED2-03FF985D25FA}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2-45E1-8B47-094BAA292B0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{B1ECD622-EE33-4A10-91E7-F148E5AEB95E}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2-45E1-8B47-094BAA292B0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{0BD18175-BC7B-401F-91B6-E331CC4CFBFA}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2-45E1-8B47-094BAA292B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{47790262-D07B-4D69-9887-E2FBFDE70A56}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F92-45E1-8B47-094BAA292B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{0F95F578-E387-4AC5-8A72-2438DE46E473}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F92-45E1-8B47-094BAA292B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{EEA19B20-0AA8-405A-94F1-7C913A9BB9E7}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F92-45E1-8B47-094BAA292B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{24FD3A66-1B23-46FF-ACC9-FA1AE2D201CE}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F92-45E1-8B47-094BAA292B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63.5</c:v>
                </c:pt>
                <c:pt idx="32">
                  <c:v>59.1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F92-45E1-8B47-094BAA292B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{BA82D3EC-D5E6-402A-85D5-01A3C515CA43}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F92-45E1-8B47-094BAA292B0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{9F0E6924-4A88-495A-937E-7A6974C1D425}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2-45E1-8B47-094BAA292B0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{73A5899A-F7ED-4D32-899F-E85DA5788173}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2-45E1-8B47-094BAA292B0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{08CFD192-295C-412B-91AE-2F73E0B1AC8C}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2-45E1-8B47-094BAA292B0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{41D94EAF-CD69-4B89-AC75-90F6D4DA5DF2}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2-45E1-8B47-094BAA292B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{84CB457A-593E-457B-A9BA-02D40B9FDAB3}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F92-45E1-8B47-094BAA292B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{E45475FF-4B24-46DE-80AF-0E74DA8996D3}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F92-45E1-8B47-094BAA292B0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{F91F07F7-8777-4DBC-ADDC-5AA569CE999C}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F92-45E1-8B47-094BAA292B0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{1AB4F7BD-23A1-4B04-A6A9-989BA18954D7}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F92-45E1-8B47-094BAA292B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4F92-45E1-8B47-094BAA292B06}"/>
            </c:ext>
          </c:extLst>
        </c:ser>
        <c:dLbls>
          <c:showLegendKey val="0"/>
          <c:showVal val="1"/>
          <c:showCatName val="0"/>
          <c:showSerName val="0"/>
          <c:showPercent val="0"/>
          <c:showBubbleSize val="0"/>
        </c:dLbls>
        <c:axId val="264117632"/>
        <c:axId val="264160768"/>
      </c:scatterChart>
      <c:valAx>
        <c:axId val="264117632"/>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4160768"/>
        <c:crosses val="autoZero"/>
        <c:crossBetween val="midCat"/>
      </c:valAx>
      <c:valAx>
        <c:axId val="264160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411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{B8FBCE63-D41C-4C83-A7DE-5EB9987C7B77}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B15-462C-8308-F79AF3C68E0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{17D86985-181A-4B1B-947F-03FD0E858B15}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15-462C-8308-F79AF3C68E0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{97062A7F-9BC8-4428-B50B-A229C77F4B7C}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15-462C-8308-F79AF3C68E0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{B8C17677-83C5-414D-A699-7C4E805A4966}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15-462C-8308-F79AF3C68E0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{4C406511-0C11-4411-9837-5F11913A9DBF}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15-462C-8308-F79AF3C68E0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{2C7B1B54-8D6D-486E-B0FA-989E586CA76E}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B15-462C-8308-F79AF3C68E0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{460AC36E-3B49-4652-96B7-693D86B85ACE}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B15-462C-8308-F79AF3C68E0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{49323722-0662-4AE1-8371-4AE9F763F72D}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B15-462C-8308-F79AF3C68E0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{E43348FF-97E7-4A86-BDD2-3FFF3CB5CB95}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B15-462C-8308-F79AF3C68E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7.5</c:v>
                </c:pt>
                <c:pt idx="16">
                  <c:v>7</c:v>
                </c:pt>
                <c:pt idx="24">
                  <c:v>6.7</c:v>
                </c:pt>
                <c:pt idx="32">
                  <c:v>6.4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B15-462C-8308-F79AF3C68E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{0FED95B2-EBA0-4C5B-BA43-3D7142DF2A2E}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B15-462C-8308-F79AF3C68E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{66FD788C-5593-4308-910A-CD9A6D480E19}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15-462C-8308-F79AF3C68E0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{277F9F59-A8EF-4501-8202-7DA04313F4AA}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15-462C-8308-F79AF3C68E0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{3DE73F54-7F64-420C-9FAD-2186A2A4150B}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15-462C-8308-F79AF3C68E0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{039BDD30-9C07-4E67-A56E-D52E8C36D46B}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15-462C-8308-F79AF3C68E0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{A1888B83-1EA0-43DF-9C0B-DC4AA14D887C}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B15-462C-8308-F79AF3C68E0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{919FE4B2-D722-4210-8869-2D2768DB5297}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B15-462C-8308-F79AF3C68E0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{54CD47BC-2C03-4CFA-BCF5-9DC6E8FBCD4F}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B15-462C-8308-F79AF3C68E0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{CF5BCDCC-5477-475D-ADC2-50AAA0C91F0A}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B15-462C-8308-F79AF3C68E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B15-462C-8308-F79AF3C68E0F}"/>
            </c:ext>
          </c:extLst>
        </c:ser>
        <c:dLbls>
          <c:showLegendKey val="0"/>
          <c:showVal val="1"/>
          <c:showCatName val="0"/>
          <c:showSerName val="0"/>
          <c:showPercent val="0"/>
          <c:showBubbleSize val="0"/>
        </c:dLbls>
        <c:axId val="263244800"/>
        <c:axId val="265843840"/>
      </c:scatterChart>
      <c:valAx>
        <c:axId val="263244800"/>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5843840"/>
        <c:crosses val="autoZero"/>
        <c:crossBetween val="midCat"/>
      </c:valAx>
      <c:valAx>
        <c:axId val="2658438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244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年度実質公債費比率は、過去の大型事業に係る地方債の償還終了等による元利償還金の減少や、町全体での歳出額の増加により、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今後は、公共施設高台移転事業や防災対策事業等により、公債費の大幅な増加が見込まれるため、事業実施とともに比率が悪化すると予想される。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地方債発行の際には、事業実施の適正化を図り、事業の優先順位をつけるなど、十分な精査・抑制により公債費の適正化に努める。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引き続きマイナス計上となっている。公共施設高台移転事業や防災対策事業の実施に充てた地方債借入実行により、地方債現在高は増加しているが、充当可能基金残高が多いこと、交付税算入も見込めること等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今後も引き続き公共施設高台移転事業等を進めていくことから、地方債残高はさらに増加し、基金の取り崩しも発生するため、将来負担比率も上昇すると見込んでいる。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今後の地方交付税の動向などにも注視し、計画的な基金の積立、地方債発行の抑制を行い、比率の抑制に努める。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和歌山県すさみ町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百万円減少している。特定目的基金である地域振興基金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高台移転事業や防災対策事業等の大型事業を計画しているため、それらの事業実施の際の財源として基金を活用する予定である。また、既存の公共施設も老朽化により、修繕や建替えが必要なものが多くなっており、公共施設総合管理計画に基づく事業実施の際には、これらの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あった事業実施の際に活用するもの（地域振興基金、ふるさとづくり基金等）、施設の維持・修繕等に充てるもの（和深川地区飲料水供給施設維持管理基金、道の駅すさみ振興基金等）など、それぞれの基金によって異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地域振興基金を取崩し、当該基金の目的である、地域づくりに関する事業や防災基盤の整備に関する事業等に充当している。また、大型作業場の修繕等に充てるため、共同作業場基金を取崩しを行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主な減少要因として、地域振興基金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共同作業場基金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百万円の取崩しを行なっている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それぞれの基金の目的に応じた事業実施の際に活用し、財政的な負担が減少するように努める。ふるさと寄附金を積み立てているふるさとづくり基金等も、基金の目的にあわせて活用していく。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年度末残高と変わらず、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高台移転事業や防災対策事業等の大型事業を計画しており、事業実施の際には、地方債発行の増加も当然のことながら、財政調整基金の取り崩す必要があると見込んでいる。事業実施の際には、十分な精査・抑制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年度末残高と変わらず、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高台移転事業や防災対策事業等の大型事業の実施により、地方債残高の大幅な増加が見込まれる。借入の際には、償還期間を勘案し平準化するなど対策が必要であり、偏った負担にならないように減債基金を活用し、償還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）に比べ、▲</a:t>
          </a:r>
          <a:r>
            <a:rPr kumimoji="1" lang="en-US" altLang="ja-JP" sz="1100">
              <a:latin typeface="ＭＳ Ｐゴシック" panose="020B0600070205080204" pitchFamily="50" charset="-128"/>
              <a:ea typeface="ＭＳ Ｐゴシック" panose="020B0600070205080204" pitchFamily="50" charset="-128"/>
            </a:rPr>
            <a:t>4.4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59.1</a:t>
          </a:r>
          <a:r>
            <a:rPr kumimoji="1" lang="ja-JP" altLang="en-US" sz="1100">
              <a:latin typeface="ＭＳ Ｐゴシック" panose="020B0600070205080204" pitchFamily="50" charset="-128"/>
              <a:ea typeface="ＭＳ Ｐゴシック" panose="020B0600070205080204" pitchFamily="50" charset="-128"/>
            </a:rPr>
            <a:t>％となった。減少の主な要因は消防施設の整備や公営住宅の整備に伴うものである。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6"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5" name="楕円 84"/>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86" name="有形固定資産減価償却率該当値テキスト"/>
        <xdr:cNvSpPr txBox="1"/>
      </xdr:nvSpPr>
      <xdr:spPr>
        <a:xfrm>
          <a:off x="4813300"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112183</xdr:rowOff>
    </xdr:from>
    <xdr:to>
      <xdr:col>19</xdr:col>
      <xdr:colOff>187325</xdr:colOff>
      <xdr:row>30</xdr:row>
      <xdr:rowOff>42333</xdr:rowOff>
    </xdr:to>
    <xdr:sp macro="" textlink="">
      <xdr:nvSpPr>
        <xdr:cNvPr id="87" name="楕円 86"/>
        <xdr:cNvSpPr/>
      </xdr:nvSpPr>
      <xdr:spPr>
        <a:xfrm>
          <a:off x="4000500" y="58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162983</xdr:rowOff>
    </xdr:from>
    <xdr:to>
      <xdr:col>23</xdr:col>
      <xdr:colOff>85725</xdr:colOff>
      <xdr:row>30</xdr:row>
      <xdr:rowOff>149860</xdr:rowOff>
    </xdr:to>
    <xdr:cxnSp macro="">
      <xdr:nvCxnSpPr>
        <xdr:cNvPr id="88" name="直線コネクタ 87"/>
        <xdr:cNvCxnSpPr/>
      </xdr:nvCxnSpPr>
      <xdr:spPr>
        <a:xfrm>
          <a:off x="4051300" y="5906558"/>
          <a:ext cx="7112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9"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58860</xdr:rowOff>
    </xdr:from>
    <xdr:ext cx="405111" cy="259045"/>
    <xdr:sp macro="" textlink="">
      <xdr:nvSpPr>
        <xdr:cNvPr id="91" name="n_1mainValue有形固定資産減価償却率"/>
        <xdr:cNvSpPr txBox="1"/>
      </xdr:nvSpPr>
      <xdr:spPr>
        <a:xfrm>
          <a:off x="3836044" y="56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全国平均及び県内平均を下回る数値である。今後もこの水準を維持できるように努める。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64861</xdr:rowOff>
    </xdr:from>
    <xdr:to>
      <xdr:col>76</xdr:col>
      <xdr:colOff>73025</xdr:colOff>
      <xdr:row>31</xdr:row>
      <xdr:rowOff>166461</xdr:rowOff>
    </xdr:to>
    <xdr:sp macro="" textlink="">
      <xdr:nvSpPr>
        <xdr:cNvPr id="134" name="楕円 133"/>
        <xdr:cNvSpPr/>
      </xdr:nvSpPr>
      <xdr:spPr>
        <a:xfrm>
          <a:off x="14744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43288</xdr:rowOff>
    </xdr:from>
    <xdr:ext cx="340478" cy="259045"/>
    <xdr:sp macro="" textlink="">
      <xdr:nvSpPr>
        <xdr:cNvPr id="135" name="債務償還可能年数該当値テキスト"/>
        <xdr:cNvSpPr txBox="1"/>
      </xdr:nvSpPr>
      <xdr:spPr>
        <a:xfrm>
          <a:off x="14846300" y="6129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96266</xdr:rowOff>
    </xdr:from>
    <xdr:to>
      <xdr:col>24</xdr:col>
      <xdr:colOff>114300</xdr:colOff>
      <xdr:row>39</xdr:row>
      <xdr:rowOff>26416</xdr:rowOff>
    </xdr:to>
    <xdr:sp macro="" textlink="">
      <xdr:nvSpPr>
        <xdr:cNvPr id="68" name="楕円 67"/>
        <xdr:cNvSpPr/>
      </xdr:nvSpPr>
      <xdr:spPr>
        <a:xfrm>
          <a:off x="45847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119143</xdr:rowOff>
    </xdr:from>
    <xdr:ext cx="405111" cy="259045"/>
    <xdr:sp macro="" textlink="">
      <xdr:nvSpPr>
        <xdr:cNvPr id="69" name="【道路】&#10;有形固定資産減価償却率該当値テキスト"/>
        <xdr:cNvSpPr txBox="1"/>
      </xdr:nvSpPr>
      <xdr:spPr>
        <a:xfrm>
          <a:off x="4673600" y="646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130556</xdr:rowOff>
    </xdr:from>
    <xdr:to>
      <xdr:col>20</xdr:col>
      <xdr:colOff>38100</xdr:colOff>
      <xdr:row>39</xdr:row>
      <xdr:rowOff>60706</xdr:rowOff>
    </xdr:to>
    <xdr:sp macro="" textlink="">
      <xdr:nvSpPr>
        <xdr:cNvPr id="70" name="楕円 69"/>
        <xdr:cNvSpPr/>
      </xdr:nvSpPr>
      <xdr:spPr>
        <a:xfrm>
          <a:off x="3746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147066</xdr:rowOff>
    </xdr:from>
    <xdr:to>
      <xdr:col>24</xdr:col>
      <xdr:colOff>63500</xdr:colOff>
      <xdr:row>39</xdr:row>
      <xdr:rowOff>9906</xdr:rowOff>
    </xdr:to>
    <xdr:cxnSp macro="">
      <xdr:nvCxnSpPr>
        <xdr:cNvPr id="71" name="直線コネクタ 70"/>
        <xdr:cNvCxnSpPr/>
      </xdr:nvCxnSpPr>
      <xdr:spPr>
        <a:xfrm flipV="1">
          <a:off x="3797300" y="66621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2"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77233</xdr:rowOff>
    </xdr:from>
    <xdr:ext cx="405111" cy="259045"/>
    <xdr:sp macro="" textlink="">
      <xdr:nvSpPr>
        <xdr:cNvPr id="74" name="n_1mainValue【道路】&#10;有形固定資産減価償却率"/>
        <xdr:cNvSpPr txBox="1"/>
      </xdr:nvSpPr>
      <xdr:spPr>
        <a:xfrm>
          <a:off x="3582044"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1" name="【道路】&#10;一人当たり延長平均値テキスト"/>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125294</xdr:rowOff>
    </xdr:from>
    <xdr:to>
      <xdr:col>55</xdr:col>
      <xdr:colOff>50800</xdr:colOff>
      <xdr:row>41</xdr:row>
      <xdr:rowOff>55444</xdr:rowOff>
    </xdr:to>
    <xdr:sp macro="" textlink="">
      <xdr:nvSpPr>
        <xdr:cNvPr id="110" name="楕円 109"/>
        <xdr:cNvSpPr/>
      </xdr:nvSpPr>
      <xdr:spPr>
        <a:xfrm>
          <a:off x="10426700" y="69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40221</xdr:rowOff>
    </xdr:from>
    <xdr:ext cx="534377" cy="259045"/>
    <xdr:sp macro="" textlink="">
      <xdr:nvSpPr>
        <xdr:cNvPr id="111" name="【道路】&#10;一人当たり延長該当値テキスト"/>
        <xdr:cNvSpPr txBox="1"/>
      </xdr:nvSpPr>
      <xdr:spPr>
        <a:xfrm>
          <a:off x="10515600" y="68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128594</xdr:rowOff>
    </xdr:from>
    <xdr:to>
      <xdr:col>50</xdr:col>
      <xdr:colOff>165100</xdr:colOff>
      <xdr:row>41</xdr:row>
      <xdr:rowOff>58744</xdr:rowOff>
    </xdr:to>
    <xdr:sp macro="" textlink="">
      <xdr:nvSpPr>
        <xdr:cNvPr id="112" name="楕円 111"/>
        <xdr:cNvSpPr/>
      </xdr:nvSpPr>
      <xdr:spPr>
        <a:xfrm>
          <a:off x="9588500" y="69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4644</xdr:rowOff>
    </xdr:from>
    <xdr:to>
      <xdr:col>55</xdr:col>
      <xdr:colOff>0</xdr:colOff>
      <xdr:row>41</xdr:row>
      <xdr:rowOff>7944</xdr:rowOff>
    </xdr:to>
    <xdr:cxnSp macro="">
      <xdr:nvCxnSpPr>
        <xdr:cNvPr id="113" name="直線コネクタ 112"/>
        <xdr:cNvCxnSpPr/>
      </xdr:nvCxnSpPr>
      <xdr:spPr>
        <a:xfrm flipV="1">
          <a:off x="9639300" y="7034094"/>
          <a:ext cx="8382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4"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49871</xdr:rowOff>
    </xdr:from>
    <xdr:ext cx="534377" cy="259045"/>
    <xdr:sp macro="" textlink="">
      <xdr:nvSpPr>
        <xdr:cNvPr id="116" name="n_1mainValue【道路】&#10;一人当たり延長"/>
        <xdr:cNvSpPr txBox="1"/>
      </xdr:nvSpPr>
      <xdr:spPr>
        <a:xfrm>
          <a:off x="9359411" y="70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42273</xdr:rowOff>
    </xdr:from>
    <xdr:to>
      <xdr:col>24</xdr:col>
      <xdr:colOff>114300</xdr:colOff>
      <xdr:row>56</xdr:row>
      <xdr:rowOff>143873</xdr:rowOff>
    </xdr:to>
    <xdr:sp macro="" textlink="">
      <xdr:nvSpPr>
        <xdr:cNvPr id="156" name="楕円 155"/>
        <xdr:cNvSpPr/>
      </xdr:nvSpPr>
      <xdr:spPr>
        <a:xfrm>
          <a:off x="45847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166750</xdr:rowOff>
    </xdr:from>
    <xdr:ext cx="405111" cy="259045"/>
    <xdr:sp macro="" textlink="">
      <xdr:nvSpPr>
        <xdr:cNvPr id="157" name="【橋りょう・トンネル】&#10;有形固定資産減価償却率該当値テキスト"/>
        <xdr:cNvSpPr txBox="1"/>
      </xdr:nvSpPr>
      <xdr:spPr>
        <a:xfrm>
          <a:off x="4673600" y="959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50437</xdr:rowOff>
    </xdr:from>
    <xdr:to>
      <xdr:col>20</xdr:col>
      <xdr:colOff>38100</xdr:colOff>
      <xdr:row>56</xdr:row>
      <xdr:rowOff>152037</xdr:rowOff>
    </xdr:to>
    <xdr:sp macro="" textlink="">
      <xdr:nvSpPr>
        <xdr:cNvPr id="158" name="楕円 157"/>
        <xdr:cNvSpPr/>
      </xdr:nvSpPr>
      <xdr:spPr>
        <a:xfrm>
          <a:off x="3746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93073</xdr:rowOff>
    </xdr:from>
    <xdr:to>
      <xdr:col>24</xdr:col>
      <xdr:colOff>63500</xdr:colOff>
      <xdr:row>56</xdr:row>
      <xdr:rowOff>101237</xdr:rowOff>
    </xdr:to>
    <xdr:cxnSp macro="">
      <xdr:nvCxnSpPr>
        <xdr:cNvPr id="159" name="直線コネクタ 158"/>
        <xdr:cNvCxnSpPr/>
      </xdr:nvCxnSpPr>
      <xdr:spPr>
        <a:xfrm flipV="1">
          <a:off x="3797300" y="96942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0"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168564</xdr:rowOff>
    </xdr:from>
    <xdr:ext cx="405111" cy="259045"/>
    <xdr:sp macro="" textlink="">
      <xdr:nvSpPr>
        <xdr:cNvPr id="162" name="n_1mainValue【橋りょう・トンネル】&#10;有形固定資産減価償却率"/>
        <xdr:cNvSpPr txBox="1"/>
      </xdr:nvSpPr>
      <xdr:spPr>
        <a:xfrm>
          <a:off x="3582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91"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95673</xdr:rowOff>
    </xdr:from>
    <xdr:to>
      <xdr:col>55</xdr:col>
      <xdr:colOff>50800</xdr:colOff>
      <xdr:row>64</xdr:row>
      <xdr:rowOff>25823</xdr:rowOff>
    </xdr:to>
    <xdr:sp macro="" textlink="">
      <xdr:nvSpPr>
        <xdr:cNvPr id="200" name="楕円 199"/>
        <xdr:cNvSpPr/>
      </xdr:nvSpPr>
      <xdr:spPr>
        <a:xfrm>
          <a:off x="104267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10600</xdr:rowOff>
    </xdr:from>
    <xdr:ext cx="599010" cy="259045"/>
    <xdr:sp macro="" textlink="">
      <xdr:nvSpPr>
        <xdr:cNvPr id="201" name="【橋りょう・トンネル】&#10;一人当たり有形固定資産（償却資産）額該当値テキスト"/>
        <xdr:cNvSpPr txBox="1"/>
      </xdr:nvSpPr>
      <xdr:spPr>
        <a:xfrm>
          <a:off x="10515600" y="1081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98268</xdr:rowOff>
    </xdr:from>
    <xdr:to>
      <xdr:col>50</xdr:col>
      <xdr:colOff>165100</xdr:colOff>
      <xdr:row>64</xdr:row>
      <xdr:rowOff>28418</xdr:rowOff>
    </xdr:to>
    <xdr:sp macro="" textlink="">
      <xdr:nvSpPr>
        <xdr:cNvPr id="202" name="楕円 201"/>
        <xdr:cNvSpPr/>
      </xdr:nvSpPr>
      <xdr:spPr>
        <a:xfrm>
          <a:off x="9588500" y="108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146473</xdr:rowOff>
    </xdr:from>
    <xdr:to>
      <xdr:col>55</xdr:col>
      <xdr:colOff>0</xdr:colOff>
      <xdr:row>63</xdr:row>
      <xdr:rowOff>149068</xdr:rowOff>
    </xdr:to>
    <xdr:cxnSp macro="">
      <xdr:nvCxnSpPr>
        <xdr:cNvPr id="203" name="直線コネクタ 202"/>
        <xdr:cNvCxnSpPr/>
      </xdr:nvCxnSpPr>
      <xdr:spPr>
        <a:xfrm flipV="1">
          <a:off x="9639300" y="10947823"/>
          <a:ext cx="8382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19545</xdr:rowOff>
    </xdr:from>
    <xdr:ext cx="599010" cy="259045"/>
    <xdr:sp macro="" textlink="">
      <xdr:nvSpPr>
        <xdr:cNvPr id="206" name="n_1mainValue【橋りょう・トンネル】&#10;一人当たり有形固定資産（償却資産）額"/>
        <xdr:cNvSpPr txBox="1"/>
      </xdr:nvSpPr>
      <xdr:spPr>
        <a:xfrm>
          <a:off x="9327095" y="1099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45" name="楕円 244"/>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246" name="【公営住宅】&#10;有形固定資産減価償却率該当値テキスト"/>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47" name="楕円 246"/>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81</xdr:row>
      <xdr:rowOff>120014</xdr:rowOff>
    </xdr:to>
    <xdr:cxnSp macro="">
      <xdr:nvCxnSpPr>
        <xdr:cNvPr id="248" name="直線コネクタ 247"/>
        <xdr:cNvCxnSpPr/>
      </xdr:nvCxnSpPr>
      <xdr:spPr>
        <a:xfrm>
          <a:off x="3797300" y="139350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51" name="n_1mainValue【公営住宅】&#10;有形固定資産減価償却率"/>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0"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42926</xdr:rowOff>
    </xdr:from>
    <xdr:to>
      <xdr:col>55</xdr:col>
      <xdr:colOff>50800</xdr:colOff>
      <xdr:row>84</xdr:row>
      <xdr:rowOff>144526</xdr:rowOff>
    </xdr:to>
    <xdr:sp macro="" textlink="">
      <xdr:nvSpPr>
        <xdr:cNvPr id="289" name="楕円 288"/>
        <xdr:cNvSpPr/>
      </xdr:nvSpPr>
      <xdr:spPr>
        <a:xfrm>
          <a:off x="104267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21353</xdr:rowOff>
    </xdr:from>
    <xdr:ext cx="469744" cy="259045"/>
    <xdr:sp macro="" textlink="">
      <xdr:nvSpPr>
        <xdr:cNvPr id="290" name="【公営住宅】&#10;一人当たり面積該当値テキスト"/>
        <xdr:cNvSpPr txBox="1"/>
      </xdr:nvSpPr>
      <xdr:spPr>
        <a:xfrm>
          <a:off x="10515600" y="144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91567</xdr:rowOff>
    </xdr:from>
    <xdr:to>
      <xdr:col>50</xdr:col>
      <xdr:colOff>165100</xdr:colOff>
      <xdr:row>85</xdr:row>
      <xdr:rowOff>21717</xdr:rowOff>
    </xdr:to>
    <xdr:sp macro="" textlink="">
      <xdr:nvSpPr>
        <xdr:cNvPr id="291" name="楕円 290"/>
        <xdr:cNvSpPr/>
      </xdr:nvSpPr>
      <xdr:spPr>
        <a:xfrm>
          <a:off x="9588500" y="144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93726</xdr:rowOff>
    </xdr:from>
    <xdr:to>
      <xdr:col>55</xdr:col>
      <xdr:colOff>0</xdr:colOff>
      <xdr:row>84</xdr:row>
      <xdr:rowOff>142367</xdr:rowOff>
    </xdr:to>
    <xdr:cxnSp macro="">
      <xdr:nvCxnSpPr>
        <xdr:cNvPr id="292" name="直線コネクタ 291"/>
        <xdr:cNvCxnSpPr/>
      </xdr:nvCxnSpPr>
      <xdr:spPr>
        <a:xfrm flipV="1">
          <a:off x="9639300" y="14495526"/>
          <a:ext cx="8382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3"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12844</xdr:rowOff>
    </xdr:from>
    <xdr:ext cx="469744" cy="259045"/>
    <xdr:sp macro="" textlink="">
      <xdr:nvSpPr>
        <xdr:cNvPr id="295" name="n_1mainValue【公営住宅】&#10;一人当たり面積"/>
        <xdr:cNvSpPr txBox="1"/>
      </xdr:nvSpPr>
      <xdr:spPr>
        <a:xfrm>
          <a:off x="9391727" y="145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21" name="直線コネクタ 320"/>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22" name="【港湾・漁港】&#10;有形固定資産減価償却率最小値テキスト"/>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23" name="直線コネクタ 322"/>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24" name="【港湾・漁港】&#10;有形固定資産減価償却率最大値テキスト"/>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25" name="直線コネクタ 324"/>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51543</xdr:rowOff>
    </xdr:from>
    <xdr:ext cx="405111" cy="259045"/>
    <xdr:sp macro="" textlink="">
      <xdr:nvSpPr>
        <xdr:cNvPr id="326" name="【港湾・漁港】&#10;有形固定資産減価償却率平均値テキスト"/>
        <xdr:cNvSpPr txBox="1"/>
      </xdr:nvSpPr>
      <xdr:spPr>
        <a:xfrm>
          <a:off x="4673600" y="1753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27" name="フローチャート: 判断 326"/>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28" name="フローチャート: 判断 327"/>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29" name="フローチャート: 判断 328"/>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121738</xdr:rowOff>
    </xdr:from>
    <xdr:to>
      <xdr:col>24</xdr:col>
      <xdr:colOff>114300</xdr:colOff>
      <xdr:row>109</xdr:row>
      <xdr:rowOff>51888</xdr:rowOff>
    </xdr:to>
    <xdr:sp macro="" textlink="">
      <xdr:nvSpPr>
        <xdr:cNvPr id="335" name="楕円 334"/>
        <xdr:cNvSpPr/>
      </xdr:nvSpPr>
      <xdr:spPr>
        <a:xfrm>
          <a:off x="45847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36665</xdr:rowOff>
    </xdr:from>
    <xdr:ext cx="340478" cy="259045"/>
    <xdr:sp macro="" textlink="">
      <xdr:nvSpPr>
        <xdr:cNvPr id="336" name="【港湾・漁港】&#10;有形固定資産減価償却率該当値テキスト"/>
        <xdr:cNvSpPr txBox="1"/>
      </xdr:nvSpPr>
      <xdr:spPr>
        <a:xfrm>
          <a:off x="4673600" y="18553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35758</xdr:rowOff>
    </xdr:from>
    <xdr:ext cx="405111" cy="259045"/>
    <xdr:sp macro="" textlink="">
      <xdr:nvSpPr>
        <xdr:cNvPr id="337" name="n_1aveValue【港湾・漁港】&#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38" name="n_2aveValue【港湾・漁港】&#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0" name="テキスト ボックス 34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2" name="テキスト ボックス 35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4" name="テキスト ボックス 35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6" name="テキスト ボックス 35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60" name="直線コネクタ 359"/>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61" name="【港湾・漁港】&#10;一人当たり有形固定資産（償却資産）額最小値テキスト"/>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62" name="直線コネクタ 361"/>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63" name="【港湾・漁港】&#10;一人当たり有形固定資産（償却資産）額最大値テキスト"/>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64" name="直線コネクタ 363"/>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156908</xdr:rowOff>
    </xdr:from>
    <xdr:ext cx="690189" cy="259045"/>
    <xdr:sp macro="" textlink="">
      <xdr:nvSpPr>
        <xdr:cNvPr id="365" name="【港湾・漁港】&#10;一人当たり有形固定資産（償却資産）額平均値テキスト"/>
        <xdr:cNvSpPr txBox="1"/>
      </xdr:nvSpPr>
      <xdr:spPr>
        <a:xfrm>
          <a:off x="10515600" y="17987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66" name="フローチャート: 判断 365"/>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67" name="フローチャート: 判断 366"/>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68" name="フローチャート: 判断 367"/>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70562</xdr:rowOff>
    </xdr:from>
    <xdr:to>
      <xdr:col>55</xdr:col>
      <xdr:colOff>50800</xdr:colOff>
      <xdr:row>108</xdr:row>
      <xdr:rowOff>712</xdr:rowOff>
    </xdr:to>
    <xdr:sp macro="" textlink="">
      <xdr:nvSpPr>
        <xdr:cNvPr id="374" name="楕円 373"/>
        <xdr:cNvSpPr/>
      </xdr:nvSpPr>
      <xdr:spPr>
        <a:xfrm>
          <a:off x="10426700" y="184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156939</xdr:rowOff>
    </xdr:from>
    <xdr:ext cx="599010" cy="259045"/>
    <xdr:sp macro="" textlink="">
      <xdr:nvSpPr>
        <xdr:cNvPr id="375" name="【港湾・漁港】&#10;一人当たり有形固定資産（償却資産）額該当値テキスト"/>
        <xdr:cNvSpPr txBox="1"/>
      </xdr:nvSpPr>
      <xdr:spPr>
        <a:xfrm>
          <a:off x="10515600" y="1833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49184</xdr:rowOff>
    </xdr:from>
    <xdr:ext cx="690189" cy="259045"/>
    <xdr:sp macro="" textlink="">
      <xdr:nvSpPr>
        <xdr:cNvPr id="376" name="n_1aveValue【港湾・漁港】&#10;一人当たり有形固定資産（償却資産）額"/>
        <xdr:cNvSpPr txBox="1"/>
      </xdr:nvSpPr>
      <xdr:spPr>
        <a:xfrm>
          <a:off x="9281505" y="17194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377" name="n_2aveValue【港湾・漁港】&#10;一人当たり有形固定資産（償却資産）額"/>
        <xdr:cNvSpPr txBox="1"/>
      </xdr:nvSpPr>
      <xdr:spPr>
        <a:xfrm>
          <a:off x="84052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9" name="テキスト ボックス 38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9" name="テキスト ボックス 39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1" name="テキスト ボックス 4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03" name="直線コネクタ 402"/>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04"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05" name="直線コネクタ 404"/>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0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07" name="直線コネクタ 40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08"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09" name="フローチャート: 判断 408"/>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10" name="フローチャート: 判断 40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11" name="フローチャート: 判断 410"/>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7" name="楕円 416"/>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18" name="【認定こども園・幼稚園・保育所】&#10;有形固定資産減価償却率該当値テキスト"/>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419" name="楕円 418"/>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128451</xdr:rowOff>
    </xdr:to>
    <xdr:cxnSp macro="">
      <xdr:nvCxnSpPr>
        <xdr:cNvPr id="420" name="直線コネクタ 419"/>
        <xdr:cNvCxnSpPr/>
      </xdr:nvCxnSpPr>
      <xdr:spPr>
        <a:xfrm flipV="1">
          <a:off x="15481300" y="644271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421"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22"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170378</xdr:rowOff>
    </xdr:from>
    <xdr:ext cx="405111" cy="259045"/>
    <xdr:sp macro="" textlink="">
      <xdr:nvSpPr>
        <xdr:cNvPr id="423" name="n_1mainValue【認定こども園・幼稚園・保育所】&#10;有形固定資産減価償却率"/>
        <xdr:cNvSpPr txBox="1"/>
      </xdr:nvSpPr>
      <xdr:spPr>
        <a:xfrm>
          <a:off x="15266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4" name="直線コネクタ 4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5" name="テキスト ボックス 4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6" name="直線コネクタ 4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7" name="テキスト ボックス 4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8" name="直線コネクタ 4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9" name="テキスト ボックス 4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0" name="直線コネクタ 4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1" name="テキスト ボックス 4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2" name="直線コネクタ 4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3" name="テキスト ボックス 4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47" name="直線コネクタ 446"/>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48"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49" name="直線コネクタ 448"/>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50"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51" name="直線コネクタ 450"/>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52" name="【認定こども園・幼稚園・保育所】&#10;一人当たり面積平均値テキスト"/>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53" name="フローチャート: 判断 452"/>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54" name="フローチャート: 判断 453"/>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55" name="フローチャート: 判断 454"/>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47498</xdr:rowOff>
    </xdr:from>
    <xdr:to>
      <xdr:col>116</xdr:col>
      <xdr:colOff>114300</xdr:colOff>
      <xdr:row>41</xdr:row>
      <xdr:rowOff>149098</xdr:rowOff>
    </xdr:to>
    <xdr:sp macro="" textlink="">
      <xdr:nvSpPr>
        <xdr:cNvPr id="461" name="楕円 460"/>
        <xdr:cNvSpPr/>
      </xdr:nvSpPr>
      <xdr:spPr>
        <a:xfrm>
          <a:off x="22110700" y="70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62" name="【認定こども園・幼稚園・保育所】&#10;一人当たり面積該当値テキスト"/>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50546</xdr:rowOff>
    </xdr:from>
    <xdr:to>
      <xdr:col>112</xdr:col>
      <xdr:colOff>38100</xdr:colOff>
      <xdr:row>41</xdr:row>
      <xdr:rowOff>152146</xdr:rowOff>
    </xdr:to>
    <xdr:sp macro="" textlink="">
      <xdr:nvSpPr>
        <xdr:cNvPr id="463" name="楕円 462"/>
        <xdr:cNvSpPr/>
      </xdr:nvSpPr>
      <xdr:spPr>
        <a:xfrm>
          <a:off x="21272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98298</xdr:rowOff>
    </xdr:from>
    <xdr:to>
      <xdr:col>116</xdr:col>
      <xdr:colOff>63500</xdr:colOff>
      <xdr:row>41</xdr:row>
      <xdr:rowOff>101346</xdr:rowOff>
    </xdr:to>
    <xdr:cxnSp macro="">
      <xdr:nvCxnSpPr>
        <xdr:cNvPr id="464" name="直線コネクタ 463"/>
        <xdr:cNvCxnSpPr/>
      </xdr:nvCxnSpPr>
      <xdr:spPr>
        <a:xfrm flipV="1">
          <a:off x="21323300" y="71277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65"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66"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143273</xdr:rowOff>
    </xdr:from>
    <xdr:ext cx="469744" cy="259045"/>
    <xdr:sp macro="" textlink="">
      <xdr:nvSpPr>
        <xdr:cNvPr id="467" name="n_1mainValue【認定こども園・幼稚園・保育所】&#10;一人当たり面積"/>
        <xdr:cNvSpPr txBox="1"/>
      </xdr:nvSpPr>
      <xdr:spPr>
        <a:xfrm>
          <a:off x="21075727" y="71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93" name="直線コネクタ 492"/>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94"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95" name="直線コネクタ 494"/>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96"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97" name="直線コネクタ 496"/>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98"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99" name="フローチャート: 判断 498"/>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00" name="フローチャート: 判断 49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01" name="フローチャート: 判断 500"/>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07" name="楕円 506"/>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08" name="【学校施設】&#10;有形固定資産減価償却率該当値テキスト"/>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09" name="楕円 508"/>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102870</xdr:rowOff>
    </xdr:to>
    <xdr:cxnSp macro="">
      <xdr:nvCxnSpPr>
        <xdr:cNvPr id="510" name="直線コネクタ 509"/>
        <xdr:cNvCxnSpPr/>
      </xdr:nvCxnSpPr>
      <xdr:spPr>
        <a:xfrm flipV="1">
          <a:off x="15481300" y="103588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1"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512"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513"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3" name="テキスト ボックス 53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5" name="テキスト ボックス 53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7" name="テキスト ボックス 53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39" name="直線コネクタ 538"/>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40"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41" name="直線コネクタ 540"/>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42"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43" name="直線コネクタ 542"/>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44" name="【学校施設】&#10;一人当たり面積平均値テキスト"/>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45" name="フローチャート: 判断 544"/>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46" name="フローチャート: 判断 545"/>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47" name="フローチャート: 判断 546"/>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50111</xdr:rowOff>
    </xdr:from>
    <xdr:to>
      <xdr:col>116</xdr:col>
      <xdr:colOff>114300</xdr:colOff>
      <xdr:row>62</xdr:row>
      <xdr:rowOff>151711</xdr:rowOff>
    </xdr:to>
    <xdr:sp macro="" textlink="">
      <xdr:nvSpPr>
        <xdr:cNvPr id="553" name="楕円 552"/>
        <xdr:cNvSpPr/>
      </xdr:nvSpPr>
      <xdr:spPr>
        <a:xfrm>
          <a:off x="22110700" y="106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28538</xdr:rowOff>
    </xdr:from>
    <xdr:ext cx="469744" cy="259045"/>
    <xdr:sp macro="" textlink="">
      <xdr:nvSpPr>
        <xdr:cNvPr id="554" name="【学校施設】&#10;一人当たり面積該当値テキスト"/>
        <xdr:cNvSpPr txBox="1"/>
      </xdr:nvSpPr>
      <xdr:spPr>
        <a:xfrm>
          <a:off x="22199600" y="1065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555" name="楕円 554"/>
        <xdr:cNvSpPr/>
      </xdr:nvSpPr>
      <xdr:spPr>
        <a:xfrm>
          <a:off x="21272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100911</xdr:rowOff>
    </xdr:from>
    <xdr:to>
      <xdr:col>116</xdr:col>
      <xdr:colOff>63500</xdr:colOff>
      <xdr:row>62</xdr:row>
      <xdr:rowOff>110490</xdr:rowOff>
    </xdr:to>
    <xdr:cxnSp macro="">
      <xdr:nvCxnSpPr>
        <xdr:cNvPr id="556" name="直線コネクタ 555"/>
        <xdr:cNvCxnSpPr/>
      </xdr:nvCxnSpPr>
      <xdr:spPr>
        <a:xfrm flipV="1">
          <a:off x="21323300" y="10730811"/>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57"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58"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152417</xdr:rowOff>
    </xdr:from>
    <xdr:ext cx="469744" cy="259045"/>
    <xdr:sp macro="" textlink="">
      <xdr:nvSpPr>
        <xdr:cNvPr id="559" name="n_1mainValue【学校施設】&#10;一人当たり面積"/>
        <xdr:cNvSpPr txBox="1"/>
      </xdr:nvSpPr>
      <xdr:spPr>
        <a:xfrm>
          <a:off x="21075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01" name="直線コネクタ 600"/>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02"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03" name="直線コネクタ 602"/>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5" name="直線コネクタ 6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06"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07" name="フローチャート: 判断 606"/>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08" name="フローチャート: 判断 607"/>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09" name="フローチャート: 判断 608"/>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615" name="楕円 614"/>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616"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71120</xdr:rowOff>
    </xdr:from>
    <xdr:to>
      <xdr:col>81</xdr:col>
      <xdr:colOff>101600</xdr:colOff>
      <xdr:row>100</xdr:row>
      <xdr:rowOff>1270</xdr:rowOff>
    </xdr:to>
    <xdr:sp macro="" textlink="">
      <xdr:nvSpPr>
        <xdr:cNvPr id="617" name="楕円 616"/>
        <xdr:cNvSpPr/>
      </xdr:nvSpPr>
      <xdr:spPr>
        <a:xfrm>
          <a:off x="15430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121920</xdr:rowOff>
    </xdr:to>
    <xdr:cxnSp macro="">
      <xdr:nvCxnSpPr>
        <xdr:cNvPr id="618" name="直線コネクタ 617"/>
        <xdr:cNvCxnSpPr/>
      </xdr:nvCxnSpPr>
      <xdr:spPr>
        <a:xfrm flipV="1">
          <a:off x="15481300" y="1709057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19"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620"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17797</xdr:rowOff>
    </xdr:from>
    <xdr:ext cx="405111" cy="259045"/>
    <xdr:sp macro="" textlink="">
      <xdr:nvSpPr>
        <xdr:cNvPr id="621" name="n_1mainValue【公民館】&#10;有形固定資産減価償却率"/>
        <xdr:cNvSpPr txBox="1"/>
      </xdr:nvSpPr>
      <xdr:spPr>
        <a:xfrm>
          <a:off x="152660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2" name="直線コネクタ 6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3" name="テキスト ボックス 6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4" name="直線コネクタ 6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5" name="テキスト ボックス 6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6" name="直線コネクタ 6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7" name="テキスト ボックス 6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8" name="直線コネクタ 6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9" name="テキスト ボックス 6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43" name="直線コネクタ 642"/>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4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45" name="直線コネクタ 64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46"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47" name="直線コネクタ 646"/>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48" name="【公民館】&#10;一人当たり面積平均値テキスト"/>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49" name="フローチャート: 判断 648"/>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50" name="フローチャート: 判断 649"/>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51" name="フローチャート: 判断 650"/>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136728</xdr:rowOff>
    </xdr:from>
    <xdr:to>
      <xdr:col>116</xdr:col>
      <xdr:colOff>114300</xdr:colOff>
      <xdr:row>108</xdr:row>
      <xdr:rowOff>66878</xdr:rowOff>
    </xdr:to>
    <xdr:sp macro="" textlink="">
      <xdr:nvSpPr>
        <xdr:cNvPr id="657" name="楕円 656"/>
        <xdr:cNvSpPr/>
      </xdr:nvSpPr>
      <xdr:spPr>
        <a:xfrm>
          <a:off x="22110700" y="184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51655</xdr:rowOff>
    </xdr:from>
    <xdr:ext cx="469744" cy="259045"/>
    <xdr:sp macro="" textlink="">
      <xdr:nvSpPr>
        <xdr:cNvPr id="658" name="【公民館】&#10;一人当たり面積該当値テキスト"/>
        <xdr:cNvSpPr txBox="1"/>
      </xdr:nvSpPr>
      <xdr:spPr>
        <a:xfrm>
          <a:off x="22199600" y="1839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138328</xdr:rowOff>
    </xdr:from>
    <xdr:to>
      <xdr:col>112</xdr:col>
      <xdr:colOff>38100</xdr:colOff>
      <xdr:row>108</xdr:row>
      <xdr:rowOff>68478</xdr:rowOff>
    </xdr:to>
    <xdr:sp macro="" textlink="">
      <xdr:nvSpPr>
        <xdr:cNvPr id="659" name="楕円 658"/>
        <xdr:cNvSpPr/>
      </xdr:nvSpPr>
      <xdr:spPr>
        <a:xfrm>
          <a:off x="21272500" y="184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16078</xdr:rowOff>
    </xdr:from>
    <xdr:to>
      <xdr:col>116</xdr:col>
      <xdr:colOff>63500</xdr:colOff>
      <xdr:row>108</xdr:row>
      <xdr:rowOff>17678</xdr:rowOff>
    </xdr:to>
    <xdr:cxnSp macro="">
      <xdr:nvCxnSpPr>
        <xdr:cNvPr id="660" name="直線コネクタ 659"/>
        <xdr:cNvCxnSpPr/>
      </xdr:nvCxnSpPr>
      <xdr:spPr>
        <a:xfrm flipV="1">
          <a:off x="21323300" y="1853267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661"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662"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59605</xdr:rowOff>
    </xdr:from>
    <xdr:ext cx="469744" cy="259045"/>
    <xdr:sp macro="" textlink="">
      <xdr:nvSpPr>
        <xdr:cNvPr id="663" name="n_1mainValue【公民館】&#10;一人当たり面積"/>
        <xdr:cNvSpPr txBox="1"/>
      </xdr:nvSpPr>
      <xdr:spPr>
        <a:xfrm>
          <a:off x="21075727" y="185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については、施設整備に伴い減少しているが、その他の施設については償却率は増加している。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88" name="楕円 87"/>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89" name="【体育館・プール】&#10;有形固定資産減価償却率該当値テキスト"/>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90" name="楕円 89"/>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53340</xdr:rowOff>
    </xdr:to>
    <xdr:cxnSp macro="">
      <xdr:nvCxnSpPr>
        <xdr:cNvPr id="91" name="直線コネクタ 90"/>
        <xdr:cNvCxnSpPr/>
      </xdr:nvCxnSpPr>
      <xdr:spPr>
        <a:xfrm flipV="1">
          <a:off x="3797300" y="102984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92"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1" name="【体育館・プール】&#10;一人当たり面積平均値テキスト"/>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4"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105029</xdr:rowOff>
    </xdr:from>
    <xdr:to>
      <xdr:col>55</xdr:col>
      <xdr:colOff>50800</xdr:colOff>
      <xdr:row>64</xdr:row>
      <xdr:rowOff>35179</xdr:rowOff>
    </xdr:to>
    <xdr:sp macro="" textlink="">
      <xdr:nvSpPr>
        <xdr:cNvPr id="132" name="楕円 131"/>
        <xdr:cNvSpPr/>
      </xdr:nvSpPr>
      <xdr:spPr>
        <a:xfrm>
          <a:off x="10426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19956</xdr:rowOff>
    </xdr:from>
    <xdr:ext cx="469744" cy="259045"/>
    <xdr:sp macro="" textlink="">
      <xdr:nvSpPr>
        <xdr:cNvPr id="133" name="【体育館・プール】&#10;一人当たり面積該当値テキスト"/>
        <xdr:cNvSpPr txBox="1"/>
      </xdr:nvSpPr>
      <xdr:spPr>
        <a:xfrm>
          <a:off x="10515600" y="1082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107315</xdr:rowOff>
    </xdr:from>
    <xdr:to>
      <xdr:col>50</xdr:col>
      <xdr:colOff>165100</xdr:colOff>
      <xdr:row>64</xdr:row>
      <xdr:rowOff>37465</xdr:rowOff>
    </xdr:to>
    <xdr:sp macro="" textlink="">
      <xdr:nvSpPr>
        <xdr:cNvPr id="134" name="楕円 133"/>
        <xdr:cNvSpPr/>
      </xdr:nvSpPr>
      <xdr:spPr>
        <a:xfrm>
          <a:off x="9588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155829</xdr:rowOff>
    </xdr:from>
    <xdr:to>
      <xdr:col>55</xdr:col>
      <xdr:colOff>0</xdr:colOff>
      <xdr:row>63</xdr:row>
      <xdr:rowOff>158115</xdr:rowOff>
    </xdr:to>
    <xdr:cxnSp macro="">
      <xdr:nvCxnSpPr>
        <xdr:cNvPr id="135" name="直線コネクタ 134"/>
        <xdr:cNvCxnSpPr/>
      </xdr:nvCxnSpPr>
      <xdr:spPr>
        <a:xfrm flipV="1">
          <a:off x="9639300" y="109571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28592</xdr:rowOff>
    </xdr:from>
    <xdr:ext cx="469744" cy="259045"/>
    <xdr:sp macro="" textlink="">
      <xdr:nvSpPr>
        <xdr:cNvPr id="136" name="n_1mainValue【体育館・プール】&#10;一人当たり面積"/>
        <xdr:cNvSpPr txBox="1"/>
      </xdr:nvSpPr>
      <xdr:spPr>
        <a:xfrm>
          <a:off x="9391727" y="110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1" name="テキスト ボックス 1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2" name="直線コネクタ 1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163" name="直線コネクタ 1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164" name="テキスト ボックス 1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5" name="直線コネクタ 1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6" name="テキスト ボックス 1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67" name="直線コネクタ 1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68" name="テキスト ボックス 1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69" name="直線コネクタ 1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0" name="テキスト ボックス 1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1" name="直線コネクタ 1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2" name="テキスト ボックス 1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3" name="直線コネクタ 1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174" name="テキスト ボックス 1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5" name="直線コネクタ 1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6" name="テキスト ボックス 1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178" name="直線コネクタ 177"/>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179"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180" name="直線コネクタ 17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181"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182" name="直線コネクタ 181"/>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183"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184" name="フローチャート: 判断 183"/>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185" name="フローチャート: 判断 184"/>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186"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187" name="フローチャート: 判断 186"/>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188"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9" name="テキスト ボックス 1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0" name="テキスト ボックス 1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1" name="テキスト ボックス 1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2" name="テキスト ボックス 1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3" name="テキスト ボックス 1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62956</xdr:rowOff>
    </xdr:from>
    <xdr:to>
      <xdr:col>24</xdr:col>
      <xdr:colOff>114300</xdr:colOff>
      <xdr:row>101</xdr:row>
      <xdr:rowOff>164556</xdr:rowOff>
    </xdr:to>
    <xdr:sp macro="" textlink="">
      <xdr:nvSpPr>
        <xdr:cNvPr id="194" name="楕円 193"/>
        <xdr:cNvSpPr/>
      </xdr:nvSpPr>
      <xdr:spPr>
        <a:xfrm>
          <a:off x="4584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149333</xdr:rowOff>
    </xdr:from>
    <xdr:ext cx="405111" cy="259045"/>
    <xdr:sp macro="" textlink="">
      <xdr:nvSpPr>
        <xdr:cNvPr id="195" name="【市民会館】&#10;有形固定資産減価償却率該当値テキスト"/>
        <xdr:cNvSpPr txBox="1"/>
      </xdr:nvSpPr>
      <xdr:spPr>
        <a:xfrm>
          <a:off x="4673600" y="1729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62956</xdr:rowOff>
    </xdr:from>
    <xdr:to>
      <xdr:col>20</xdr:col>
      <xdr:colOff>38100</xdr:colOff>
      <xdr:row>101</xdr:row>
      <xdr:rowOff>164556</xdr:rowOff>
    </xdr:to>
    <xdr:sp macro="" textlink="">
      <xdr:nvSpPr>
        <xdr:cNvPr id="196" name="楕円 195"/>
        <xdr:cNvSpPr/>
      </xdr:nvSpPr>
      <xdr:spPr>
        <a:xfrm>
          <a:off x="3746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113756</xdr:rowOff>
    </xdr:from>
    <xdr:to>
      <xdr:col>24</xdr:col>
      <xdr:colOff>63500</xdr:colOff>
      <xdr:row>101</xdr:row>
      <xdr:rowOff>113756</xdr:rowOff>
    </xdr:to>
    <xdr:cxnSp macro="">
      <xdr:nvCxnSpPr>
        <xdr:cNvPr id="197" name="直線コネクタ 196"/>
        <xdr:cNvCxnSpPr/>
      </xdr:nvCxnSpPr>
      <xdr:spPr>
        <a:xfrm>
          <a:off x="3797300" y="1743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9633</xdr:rowOff>
    </xdr:from>
    <xdr:ext cx="405111" cy="259045"/>
    <xdr:sp macro="" textlink="">
      <xdr:nvSpPr>
        <xdr:cNvPr id="198" name="n_1mainValue【市民会館】&#10;有形固定資産減価償却率"/>
        <xdr:cNvSpPr txBox="1"/>
      </xdr:nvSpPr>
      <xdr:spPr>
        <a:xfrm>
          <a:off x="3582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9" name="正方形/長方形 1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0" name="正方形/長方形 1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1" name="正方形/長方形 2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2" name="正方形/長方形 2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3" name="正方形/長方形 2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4" name="正方形/長方形 2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5" name="正方形/長方形 2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6" name="正方形/長方形 2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7" name="テキスト ボックス 2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8" name="直線コネクタ 2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09" name="直線コネクタ 2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0" name="テキスト ボックス 2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1" name="直線コネクタ 2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2" name="テキスト ボックス 2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3" name="直線コネクタ 2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4" name="テキスト ボックス 2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5" name="直線コネクタ 2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16" name="テキスト ボックス 2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17" name="直線コネクタ 2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18" name="テキスト ボックス 2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19" name="直線コネクタ 2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0" name="テキスト ボックス 2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1" name="直線コネクタ 2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2" name="テキスト ボックス 2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24" name="直線コネクタ 223"/>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25"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26" name="直線コネクタ 225"/>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27"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228" name="直線コネクタ 227"/>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229" name="【市民会館】&#10;一人当たり面積平均値テキスト"/>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230" name="フローチャート: 判断 229"/>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231" name="フローチャート: 判断 230"/>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232" name="n_1ave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233" name="フローチャート: 判断 232"/>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234"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5" name="テキスト ボックス 2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6" name="テキスト ボックス 2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7" name="テキスト ボックス 2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8" name="テキスト ボックス 2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9" name="テキスト ボックス 2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13426</xdr:rowOff>
    </xdr:from>
    <xdr:to>
      <xdr:col>55</xdr:col>
      <xdr:colOff>50800</xdr:colOff>
      <xdr:row>106</xdr:row>
      <xdr:rowOff>115026</xdr:rowOff>
    </xdr:to>
    <xdr:sp macro="" textlink="">
      <xdr:nvSpPr>
        <xdr:cNvPr id="240" name="楕円 239"/>
        <xdr:cNvSpPr/>
      </xdr:nvSpPr>
      <xdr:spPr>
        <a:xfrm>
          <a:off x="10426700" y="181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163303</xdr:rowOff>
    </xdr:from>
    <xdr:ext cx="469744" cy="259045"/>
    <xdr:sp macro="" textlink="">
      <xdr:nvSpPr>
        <xdr:cNvPr id="241" name="【市民会館】&#10;一人当たり面積該当値テキスト"/>
        <xdr:cNvSpPr txBox="1"/>
      </xdr:nvSpPr>
      <xdr:spPr>
        <a:xfrm>
          <a:off x="10515600"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26488</xdr:rowOff>
    </xdr:from>
    <xdr:to>
      <xdr:col>50</xdr:col>
      <xdr:colOff>165100</xdr:colOff>
      <xdr:row>106</xdr:row>
      <xdr:rowOff>128088</xdr:rowOff>
    </xdr:to>
    <xdr:sp macro="" textlink="">
      <xdr:nvSpPr>
        <xdr:cNvPr id="242" name="楕円 241"/>
        <xdr:cNvSpPr/>
      </xdr:nvSpPr>
      <xdr:spPr>
        <a:xfrm>
          <a:off x="9588500" y="182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64226</xdr:rowOff>
    </xdr:from>
    <xdr:to>
      <xdr:col>55</xdr:col>
      <xdr:colOff>0</xdr:colOff>
      <xdr:row>106</xdr:row>
      <xdr:rowOff>77288</xdr:rowOff>
    </xdr:to>
    <xdr:cxnSp macro="">
      <xdr:nvCxnSpPr>
        <xdr:cNvPr id="243" name="直線コネクタ 242"/>
        <xdr:cNvCxnSpPr/>
      </xdr:nvCxnSpPr>
      <xdr:spPr>
        <a:xfrm flipV="1">
          <a:off x="9639300" y="182379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119215</xdr:rowOff>
    </xdr:from>
    <xdr:ext cx="469744" cy="259045"/>
    <xdr:sp macro="" textlink="">
      <xdr:nvSpPr>
        <xdr:cNvPr id="244" name="n_1mainValue【市民会館】&#10;一人当たり面積"/>
        <xdr:cNvSpPr txBox="1"/>
      </xdr:nvSpPr>
      <xdr:spPr>
        <a:xfrm>
          <a:off x="9391727" y="1829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1" name="正方形/長方形 2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2" name="正方形/長方形 2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3" name="正方形/長方形 2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4" name="正方形/長方形 2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5" name="正方形/長方形 2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6" name="正方形/長方形 2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7" name="正方形/長方形 2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8" name="正方形/長方形 2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87" name="テキスト ボックス 2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8" name="直線コネクタ 2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89" name="テキスト ボックス 2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90" name="直線コネクタ 2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91" name="テキスト ボックス 2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92" name="直線コネクタ 2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93" name="テキスト ボックス 2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94" name="直線コネクタ 2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95" name="テキスト ボックス 2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96" name="直線コネクタ 2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97" name="テキスト ボックス 2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8" name="直線コネクタ 2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9" name="テキスト ボックス 2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01" name="直線コネクタ 300"/>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02"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03" name="直線コネクタ 302"/>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04"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05" name="直線コネクタ 304"/>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06"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07" name="フローチャート: 判断 306"/>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08" name="フローチャート: 判断 307"/>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309"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10" name="フローチャート: 判断 309"/>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311"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2" name="テキスト ボックス 3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3" name="テキスト ボックス 3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4" name="テキスト ボックス 3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5" name="テキスト ボックス 3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6" name="テキスト ボックス 3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29211</xdr:rowOff>
    </xdr:from>
    <xdr:to>
      <xdr:col>85</xdr:col>
      <xdr:colOff>177800</xdr:colOff>
      <xdr:row>81</xdr:row>
      <xdr:rowOff>130811</xdr:rowOff>
    </xdr:to>
    <xdr:sp macro="" textlink="">
      <xdr:nvSpPr>
        <xdr:cNvPr id="317" name="楕円 316"/>
        <xdr:cNvSpPr/>
      </xdr:nvSpPr>
      <xdr:spPr>
        <a:xfrm>
          <a:off x="16268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52088</xdr:rowOff>
    </xdr:from>
    <xdr:ext cx="405111" cy="259045"/>
    <xdr:sp macro="" textlink="">
      <xdr:nvSpPr>
        <xdr:cNvPr id="318" name="【消防施設】&#10;有形固定資産減価償却率該当値テキスト"/>
        <xdr:cNvSpPr txBox="1"/>
      </xdr:nvSpPr>
      <xdr:spPr>
        <a:xfrm>
          <a:off x="16357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319" name="楕円 318"/>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81</xdr:row>
      <xdr:rowOff>80011</xdr:rowOff>
    </xdr:to>
    <xdr:cxnSp macro="">
      <xdr:nvCxnSpPr>
        <xdr:cNvPr id="320" name="直線コネクタ 319"/>
        <xdr:cNvCxnSpPr/>
      </xdr:nvCxnSpPr>
      <xdr:spPr>
        <a:xfrm>
          <a:off x="15481300" y="137769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128288</xdr:rowOff>
    </xdr:from>
    <xdr:ext cx="405111" cy="259045"/>
    <xdr:sp macro="" textlink="">
      <xdr:nvSpPr>
        <xdr:cNvPr id="321" name="n_1mainValue【消防施設】&#10;有形固定資産減価償却率"/>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2" name="正方形/長方形 3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3" name="正方形/長方形 3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4" name="正方形/長方形 3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5" name="正方形/長方形 3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6" name="正方形/長方形 3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7" name="正方形/長方形 3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8" name="正方形/長方形 3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9" name="正方形/長方形 3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0" name="テキスト ボックス 3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1" name="直線コネクタ 3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32" name="直線コネクタ 3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33" name="テキスト ボックス 3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34" name="直線コネクタ 3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35" name="テキスト ボックス 3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6" name="直線コネクタ 3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7" name="テキスト ボックス 3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8" name="直線コネクタ 3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9" name="テキスト ボックス 3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0" name="直線コネクタ 3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1" name="テキスト ボックス 3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343" name="直線コネクタ 342"/>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344"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345" name="直線コネクタ 344"/>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4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47" name="直線コネクタ 34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348"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349" name="フローチャート: 判断 348"/>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350" name="フローチャート: 判断 349"/>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351"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352" name="フローチャート: 判断 351"/>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353"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4" name="テキスト ボックス 3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5" name="テキスト ボックス 3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6" name="テキスト ボックス 3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7" name="テキスト ボックス 3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8" name="テキスト ボックス 3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164694</xdr:rowOff>
    </xdr:from>
    <xdr:to>
      <xdr:col>116</xdr:col>
      <xdr:colOff>114300</xdr:colOff>
      <xdr:row>85</xdr:row>
      <xdr:rowOff>94844</xdr:rowOff>
    </xdr:to>
    <xdr:sp macro="" textlink="">
      <xdr:nvSpPr>
        <xdr:cNvPr id="359" name="楕円 358"/>
        <xdr:cNvSpPr/>
      </xdr:nvSpPr>
      <xdr:spPr>
        <a:xfrm>
          <a:off x="221107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117975</xdr:rowOff>
    </xdr:from>
    <xdr:ext cx="469744" cy="259045"/>
    <xdr:sp macro="" textlink="">
      <xdr:nvSpPr>
        <xdr:cNvPr id="360" name="【消防施設】&#10;一人当たり面積該当値テキスト"/>
        <xdr:cNvSpPr txBox="1"/>
      </xdr:nvSpPr>
      <xdr:spPr>
        <a:xfrm>
          <a:off x="22199600" y="145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4674</xdr:rowOff>
    </xdr:from>
    <xdr:to>
      <xdr:col>112</xdr:col>
      <xdr:colOff>38100</xdr:colOff>
      <xdr:row>85</xdr:row>
      <xdr:rowOff>106274</xdr:rowOff>
    </xdr:to>
    <xdr:sp macro="" textlink="">
      <xdr:nvSpPr>
        <xdr:cNvPr id="361" name="楕円 360"/>
        <xdr:cNvSpPr/>
      </xdr:nvSpPr>
      <xdr:spPr>
        <a:xfrm>
          <a:off x="21272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44044</xdr:rowOff>
    </xdr:from>
    <xdr:to>
      <xdr:col>116</xdr:col>
      <xdr:colOff>63500</xdr:colOff>
      <xdr:row>85</xdr:row>
      <xdr:rowOff>55474</xdr:rowOff>
    </xdr:to>
    <xdr:cxnSp macro="">
      <xdr:nvCxnSpPr>
        <xdr:cNvPr id="362" name="直線コネクタ 361"/>
        <xdr:cNvCxnSpPr/>
      </xdr:nvCxnSpPr>
      <xdr:spPr>
        <a:xfrm flipV="1">
          <a:off x="21323300" y="146172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97401</xdr:rowOff>
    </xdr:from>
    <xdr:ext cx="469744" cy="259045"/>
    <xdr:sp macro="" textlink="">
      <xdr:nvSpPr>
        <xdr:cNvPr id="363" name="n_1mainValue【消防施設】&#10;一人当たり面積"/>
        <xdr:cNvSpPr txBox="1"/>
      </xdr:nvSpPr>
      <xdr:spPr>
        <a:xfrm>
          <a:off x="21075727" y="146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4" name="正方形/長方形 3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5" name="正方形/長方形 3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6" name="正方形/長方形 3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7" name="正方形/長方形 3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8" name="正方形/長方形 3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9" name="正方形/長方形 3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0" name="正方形/長方形 3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1" name="正方形/長方形 3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2" name="テキスト ボックス 3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3" name="直線コネクタ 3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4" name="直線コネクタ 3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5" name="テキスト ボックス 3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6" name="直線コネクタ 3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7" name="テキスト ボックス 3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8" name="直線コネクタ 3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9" name="テキスト ボックス 3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0" name="直線コネクタ 3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1" name="テキスト ボックス 3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2" name="直線コネクタ 3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3" name="テキスト ボックス 3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4" name="直線コネクタ 3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5" name="テキスト ボックス 3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6" name="直線コネクタ 3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7" name="テキスト ボックス 3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89" name="直線コネクタ 388"/>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90"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91" name="直線コネクタ 390"/>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92"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93" name="直線コネクタ 392"/>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394"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95" name="フローチャート: 判断 394"/>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96" name="フローチャート: 判断 395"/>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397"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398" name="フローチャート: 判断 397"/>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399"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0" name="テキスト ボックス 3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1" name="テキスト ボックス 4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2" name="テキスト ボックス 4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3" name="テキスト ボックス 4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4" name="テキスト ボックス 4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405" name="楕円 404"/>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8726</xdr:rowOff>
    </xdr:from>
    <xdr:ext cx="405111" cy="259045"/>
    <xdr:sp macro="" textlink="">
      <xdr:nvSpPr>
        <xdr:cNvPr id="406" name="【庁舎】&#10;有形固定資産減価償却率該当値テキスト"/>
        <xdr:cNvSpPr txBox="1"/>
      </xdr:nvSpPr>
      <xdr:spPr>
        <a:xfrm>
          <a:off x="16357600"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407" name="楕円 406"/>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81099</xdr:rowOff>
    </xdr:from>
    <xdr:to>
      <xdr:col>85</xdr:col>
      <xdr:colOff>127000</xdr:colOff>
      <xdr:row>104</xdr:row>
      <xdr:rowOff>125186</xdr:rowOff>
    </xdr:to>
    <xdr:cxnSp macro="">
      <xdr:nvCxnSpPr>
        <xdr:cNvPr id="408" name="直線コネクタ 407"/>
        <xdr:cNvCxnSpPr/>
      </xdr:nvCxnSpPr>
      <xdr:spPr>
        <a:xfrm flipV="1">
          <a:off x="15481300" y="179118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409" name="n_1mainValue【庁舎】&#10;有形固定資産減価償却率"/>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0" name="正方形/長方形 4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1" name="正方形/長方形 4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2" name="正方形/長方形 4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3" name="正方形/長方形 4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4" name="正方形/長方形 4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5" name="正方形/長方形 4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6" name="正方形/長方形 4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7" name="正方形/長方形 4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8" name="テキスト ボックス 4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9" name="直線コネクタ 4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20" name="直線コネクタ 4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21" name="テキスト ボックス 4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22" name="直線コネクタ 4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23" name="テキスト ボックス 4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4" name="直線コネクタ 4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5" name="テキスト ボックス 4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6" name="直線コネクタ 4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7" name="テキスト ボックス 4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8" name="直線コネクタ 4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9" name="テキスト ボックス 4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30" name="直線コネクタ 4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31" name="テキスト ボックス 43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2" name="直線コネクタ 4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33" name="テキスト ボックス 43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435" name="直線コネクタ 434"/>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436"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437" name="直線コネクタ 436"/>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438"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439" name="直線コネクタ 438"/>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440" name="【庁舎】&#10;一人当たり面積平均値テキスト"/>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441" name="フローチャート: 判断 440"/>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442" name="フローチャート: 判断 441"/>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443"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444" name="フローチャート: 判断 443"/>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445"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73079</xdr:rowOff>
    </xdr:from>
    <xdr:to>
      <xdr:col>116</xdr:col>
      <xdr:colOff>114300</xdr:colOff>
      <xdr:row>109</xdr:row>
      <xdr:rowOff>3229</xdr:rowOff>
    </xdr:to>
    <xdr:sp macro="" textlink="">
      <xdr:nvSpPr>
        <xdr:cNvPr id="451" name="楕円 450"/>
        <xdr:cNvSpPr/>
      </xdr:nvSpPr>
      <xdr:spPr>
        <a:xfrm>
          <a:off x="22110700" y="18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170541</xdr:rowOff>
    </xdr:from>
    <xdr:ext cx="469744" cy="259045"/>
    <xdr:sp macro="" textlink="">
      <xdr:nvSpPr>
        <xdr:cNvPr id="452" name="【庁舎】&#10;一人当たり面積該当値テキスト"/>
        <xdr:cNvSpPr txBox="1"/>
      </xdr:nvSpPr>
      <xdr:spPr>
        <a:xfrm>
          <a:off x="22199600" y="1851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75202</xdr:rowOff>
    </xdr:from>
    <xdr:to>
      <xdr:col>112</xdr:col>
      <xdr:colOff>38100</xdr:colOff>
      <xdr:row>109</xdr:row>
      <xdr:rowOff>5352</xdr:rowOff>
    </xdr:to>
    <xdr:sp macro="" textlink="">
      <xdr:nvSpPr>
        <xdr:cNvPr id="453" name="楕円 452"/>
        <xdr:cNvSpPr/>
      </xdr:nvSpPr>
      <xdr:spPr>
        <a:xfrm>
          <a:off x="21272500" y="185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123879</xdr:rowOff>
    </xdr:from>
    <xdr:to>
      <xdr:col>116</xdr:col>
      <xdr:colOff>63500</xdr:colOff>
      <xdr:row>108</xdr:row>
      <xdr:rowOff>126002</xdr:rowOff>
    </xdr:to>
    <xdr:cxnSp macro="">
      <xdr:nvCxnSpPr>
        <xdr:cNvPr id="454" name="直線コネクタ 453"/>
        <xdr:cNvCxnSpPr/>
      </xdr:nvCxnSpPr>
      <xdr:spPr>
        <a:xfrm flipV="1">
          <a:off x="21323300" y="18640479"/>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167929</xdr:rowOff>
    </xdr:from>
    <xdr:ext cx="469744" cy="259045"/>
    <xdr:sp macro="" textlink="">
      <xdr:nvSpPr>
        <xdr:cNvPr id="455" name="n_1mainValue【庁舎】&#10;一人当たり面積"/>
        <xdr:cNvSpPr txBox="1"/>
      </xdr:nvSpPr>
      <xdr:spPr>
        <a:xfrm>
          <a:off x="21075727" y="1868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消防施設については、施設整備に伴い減少しているが、その他の施設については償却率は増加している。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当該指数については、前年度と同じ</a:t>
          </a:r>
          <a:r>
            <a:rPr kumimoji="1" lang="en-US" altLang="ja-JP" sz="1300" baseline="0">
              <a:latin typeface="ＭＳ Ｐゴシック" panose="020B0600070205080204" pitchFamily="50" charset="-128"/>
              <a:ea typeface="ＭＳ Ｐゴシック" panose="020B0600070205080204" pitchFamily="50" charset="-128"/>
            </a:rPr>
            <a:t>0.19</a:t>
          </a:r>
          <a:r>
            <a:rPr kumimoji="1" lang="ja-JP" altLang="en-US" sz="1300" baseline="0">
              <a:latin typeface="ＭＳ Ｐゴシック" panose="020B0600070205080204" pitchFamily="50" charset="-128"/>
              <a:ea typeface="ＭＳ Ｐゴシック" panose="020B0600070205080204" pitchFamily="50" charset="-128"/>
            </a:rPr>
            <a:t>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人口減少（毎年２％～３％減）も進み、町内に主力となる産業がないことなどの要因で、財政基盤が弱く、類似団体内平均値を下回っている。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今後の対策としては、第１次産業の育成等、財源の確保等が挙げられる。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92710</xdr:rowOff>
    </xdr:to>
    <xdr:cxnSp macro="">
      <xdr:nvCxnSpPr>
        <xdr:cNvPr id="68" name="直線コネクタ 67"/>
        <xdr:cNvCxnSpPr/>
      </xdr:nvCxnSpPr>
      <xdr:spPr>
        <a:xfrm>
          <a:off x="4114800" y="7636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100754</xdr:rowOff>
    </xdr:to>
    <xdr:cxnSp macro="">
      <xdr:nvCxnSpPr>
        <xdr:cNvPr id="71" name="直線コネクタ 70"/>
        <xdr:cNvCxnSpPr/>
      </xdr:nvCxnSpPr>
      <xdr:spPr>
        <a:xfrm flipV="1">
          <a:off x="3225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100754</xdr:rowOff>
    </xdr:to>
    <xdr:cxnSp macro="">
      <xdr:nvCxnSpPr>
        <xdr:cNvPr id="74" name="直線コネクタ 73"/>
        <xdr:cNvCxnSpPr/>
      </xdr:nvCxnSpPr>
      <xdr:spPr>
        <a:xfrm>
          <a:off x="2336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100754</xdr:rowOff>
    </xdr:from>
    <xdr:to>
      <xdr:col>11</xdr:col>
      <xdr:colOff>31750</xdr:colOff>
      <xdr:row>44</xdr:row>
      <xdr:rowOff>108796</xdr:rowOff>
    </xdr:to>
    <xdr:cxnSp macro="">
      <xdr:nvCxnSpPr>
        <xdr:cNvPr id="77" name="直線コネクタ 76"/>
        <xdr:cNvCxnSpPr/>
      </xdr:nvCxnSpPr>
      <xdr:spPr>
        <a:xfrm flipV="1">
          <a:off x="1447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41910</xdr:rowOff>
    </xdr:from>
    <xdr:to>
      <xdr:col>23</xdr:col>
      <xdr:colOff>184150</xdr:colOff>
      <xdr:row>44</xdr:row>
      <xdr:rowOff>143510</xdr:rowOff>
    </xdr:to>
    <xdr:sp macro="" textlink="">
      <xdr:nvSpPr>
        <xdr:cNvPr id="87" name="楕円 86"/>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9" name="楕円 88"/>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90" name="テキスト ボックス 89"/>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49954</xdr:rowOff>
    </xdr:from>
    <xdr:to>
      <xdr:col>11</xdr:col>
      <xdr:colOff>82550</xdr:colOff>
      <xdr:row>44</xdr:row>
      <xdr:rowOff>151554</xdr:rowOff>
    </xdr:to>
    <xdr:sp macro="" textlink="">
      <xdr:nvSpPr>
        <xdr:cNvPr id="93" name="楕円 92"/>
        <xdr:cNvSpPr/>
      </xdr:nvSpPr>
      <xdr:spPr>
        <a:xfrm>
          <a:off x="2286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94" name="テキスト ボックス 93"/>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96" name="テキスト ボックス 95"/>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増加要因としては、税収や地方交付税の減が比率の増につながっている。自主財源に乏しく、今後も大幅な増加は見込めないことから、地方交付税の動向に左右されやすい。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150241</xdr:rowOff>
    </xdr:from>
    <xdr:to>
      <xdr:col>23</xdr:col>
      <xdr:colOff>133350</xdr:colOff>
      <xdr:row>65</xdr:row>
      <xdr:rowOff>164719</xdr:rowOff>
    </xdr:to>
    <xdr:cxnSp macro="">
      <xdr:nvCxnSpPr>
        <xdr:cNvPr id="129" name="直線コネクタ 128"/>
        <xdr:cNvCxnSpPr/>
      </xdr:nvCxnSpPr>
      <xdr:spPr>
        <a:xfrm>
          <a:off x="4114800" y="1129449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65</xdr:row>
      <xdr:rowOff>150241</xdr:rowOff>
    </xdr:to>
    <xdr:cxnSp macro="">
      <xdr:nvCxnSpPr>
        <xdr:cNvPr id="132" name="直線コネクタ 131"/>
        <xdr:cNvCxnSpPr/>
      </xdr:nvCxnSpPr>
      <xdr:spPr>
        <a:xfrm>
          <a:off x="3225800" y="1124140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66</xdr:row>
      <xdr:rowOff>508</xdr:rowOff>
    </xdr:to>
    <xdr:cxnSp macro="">
      <xdr:nvCxnSpPr>
        <xdr:cNvPr id="135" name="直線コネクタ 134"/>
        <xdr:cNvCxnSpPr/>
      </xdr:nvCxnSpPr>
      <xdr:spPr>
        <a:xfrm flipV="1">
          <a:off x="2336800" y="11241405"/>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66</xdr:row>
      <xdr:rowOff>508</xdr:rowOff>
    </xdr:to>
    <xdr:cxnSp macro="">
      <xdr:nvCxnSpPr>
        <xdr:cNvPr id="138" name="直線コネクタ 137"/>
        <xdr:cNvCxnSpPr/>
      </xdr:nvCxnSpPr>
      <xdr:spPr>
        <a:xfrm>
          <a:off x="1447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113919</xdr:rowOff>
    </xdr:from>
    <xdr:to>
      <xdr:col>23</xdr:col>
      <xdr:colOff>184150</xdr:colOff>
      <xdr:row>66</xdr:row>
      <xdr:rowOff>44069</xdr:rowOff>
    </xdr:to>
    <xdr:sp macro="" textlink="">
      <xdr:nvSpPr>
        <xdr:cNvPr id="148" name="楕円 147"/>
        <xdr:cNvSpPr/>
      </xdr:nvSpPr>
      <xdr:spPr>
        <a:xfrm>
          <a:off x="49022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85996</xdr:rowOff>
    </xdr:from>
    <xdr:ext cx="762000" cy="259045"/>
    <xdr:sp macro="" textlink="">
      <xdr:nvSpPr>
        <xdr:cNvPr id="149" name="財政構造の弾力性該当値テキスト"/>
        <xdr:cNvSpPr txBox="1"/>
      </xdr:nvSpPr>
      <xdr:spPr>
        <a:xfrm>
          <a:off x="5041900" y="1123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99441</xdr:rowOff>
    </xdr:from>
    <xdr:to>
      <xdr:col>19</xdr:col>
      <xdr:colOff>184150</xdr:colOff>
      <xdr:row>66</xdr:row>
      <xdr:rowOff>29591</xdr:rowOff>
    </xdr:to>
    <xdr:sp macro="" textlink="">
      <xdr:nvSpPr>
        <xdr:cNvPr id="150" name="楕円 149"/>
        <xdr:cNvSpPr/>
      </xdr:nvSpPr>
      <xdr:spPr>
        <a:xfrm>
          <a:off x="4064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14368</xdr:rowOff>
    </xdr:from>
    <xdr:ext cx="736600" cy="259045"/>
    <xdr:sp macro="" textlink="">
      <xdr:nvSpPr>
        <xdr:cNvPr id="151" name="テキスト ボックス 150"/>
        <xdr:cNvSpPr txBox="1"/>
      </xdr:nvSpPr>
      <xdr:spPr>
        <a:xfrm>
          <a:off x="3733800" y="1133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2" name="楕円 151"/>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3" name="テキスト ボックス 152"/>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4" name="楕円 153"/>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5" name="テキスト ボックス 154"/>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48768</xdr:rowOff>
    </xdr:from>
    <xdr:to>
      <xdr:col>7</xdr:col>
      <xdr:colOff>31750</xdr:colOff>
      <xdr:row>65</xdr:row>
      <xdr:rowOff>150368</xdr:rowOff>
    </xdr:to>
    <xdr:sp macro="" textlink="">
      <xdr:nvSpPr>
        <xdr:cNvPr id="156" name="楕円 155"/>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135145</xdr:rowOff>
    </xdr:from>
    <xdr:ext cx="762000" cy="259045"/>
    <xdr:sp macro="" textlink="">
      <xdr:nvSpPr>
        <xdr:cNvPr id="157" name="テキスト ボックス 156"/>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当該指数については、前年度比</a:t>
          </a:r>
          <a:r>
            <a:rPr kumimoji="1" lang="en-US" altLang="ja-JP" sz="1300">
              <a:latin typeface="ＭＳ Ｐゴシック" panose="020B0600070205080204" pitchFamily="50" charset="-128"/>
              <a:ea typeface="ＭＳ Ｐゴシック" panose="020B0600070205080204" pitchFamily="50" charset="-128"/>
            </a:rPr>
            <a:t>+1,878</a:t>
          </a:r>
          <a:r>
            <a:rPr kumimoji="1" lang="ja-JP" altLang="en-US" sz="1300">
              <a:latin typeface="ＭＳ Ｐゴシック" panose="020B0600070205080204" pitchFamily="50" charset="-128"/>
              <a:ea typeface="ＭＳ Ｐゴシック" panose="020B0600070205080204" pitchFamily="50" charset="-128"/>
            </a:rPr>
            <a:t>円、類似団体内平均値に比べて</a:t>
          </a:r>
          <a:r>
            <a:rPr kumimoji="1" lang="en-US" altLang="ja-JP" sz="1300">
              <a:latin typeface="ＭＳ Ｐゴシック" panose="020B0600070205080204" pitchFamily="50" charset="-128"/>
              <a:ea typeface="ＭＳ Ｐゴシック" panose="020B0600070205080204" pitchFamily="50" charset="-128"/>
            </a:rPr>
            <a:t>201,818</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増加要因として、人件費の増や、委託費の増加による物件費の増があげられる。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今後も引き続き、定員管理の適正化に努めるとともに、行財政改革の推進により物件費の抑制に努める。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138663</xdr:rowOff>
    </xdr:from>
    <xdr:to>
      <xdr:col>23</xdr:col>
      <xdr:colOff>133350</xdr:colOff>
      <xdr:row>81</xdr:row>
      <xdr:rowOff>139570</xdr:rowOff>
    </xdr:to>
    <xdr:cxnSp macro="">
      <xdr:nvCxnSpPr>
        <xdr:cNvPr id="189" name="直線コネクタ 188"/>
        <xdr:cNvCxnSpPr/>
      </xdr:nvCxnSpPr>
      <xdr:spPr>
        <a:xfrm>
          <a:off x="4114800" y="14026113"/>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132004</xdr:rowOff>
    </xdr:from>
    <xdr:to>
      <xdr:col>19</xdr:col>
      <xdr:colOff>133350</xdr:colOff>
      <xdr:row>81</xdr:row>
      <xdr:rowOff>138663</xdr:rowOff>
    </xdr:to>
    <xdr:cxnSp macro="">
      <xdr:nvCxnSpPr>
        <xdr:cNvPr id="192" name="直線コネクタ 191"/>
        <xdr:cNvCxnSpPr/>
      </xdr:nvCxnSpPr>
      <xdr:spPr>
        <a:xfrm>
          <a:off x="3225800" y="14019454"/>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131933</xdr:rowOff>
    </xdr:from>
    <xdr:to>
      <xdr:col>15</xdr:col>
      <xdr:colOff>82550</xdr:colOff>
      <xdr:row>81</xdr:row>
      <xdr:rowOff>132004</xdr:rowOff>
    </xdr:to>
    <xdr:cxnSp macro="">
      <xdr:nvCxnSpPr>
        <xdr:cNvPr id="195" name="直線コネクタ 194"/>
        <xdr:cNvCxnSpPr/>
      </xdr:nvCxnSpPr>
      <xdr:spPr>
        <a:xfrm>
          <a:off x="2336800" y="14019383"/>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107198</xdr:rowOff>
    </xdr:from>
    <xdr:to>
      <xdr:col>11</xdr:col>
      <xdr:colOff>31750</xdr:colOff>
      <xdr:row>81</xdr:row>
      <xdr:rowOff>131933</xdr:rowOff>
    </xdr:to>
    <xdr:cxnSp macro="">
      <xdr:nvCxnSpPr>
        <xdr:cNvPr id="198" name="直線コネクタ 197"/>
        <xdr:cNvCxnSpPr/>
      </xdr:nvCxnSpPr>
      <xdr:spPr>
        <a:xfrm>
          <a:off x="1447800" y="1399464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88770</xdr:rowOff>
    </xdr:from>
    <xdr:to>
      <xdr:col>23</xdr:col>
      <xdr:colOff>184150</xdr:colOff>
      <xdr:row>82</xdr:row>
      <xdr:rowOff>18920</xdr:rowOff>
    </xdr:to>
    <xdr:sp macro="" textlink="">
      <xdr:nvSpPr>
        <xdr:cNvPr id="208" name="楕円 207"/>
        <xdr:cNvSpPr/>
      </xdr:nvSpPr>
      <xdr:spPr>
        <a:xfrm>
          <a:off x="4902200" y="139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10047</xdr:rowOff>
    </xdr:from>
    <xdr:ext cx="762000" cy="259045"/>
    <xdr:sp macro="" textlink="">
      <xdr:nvSpPr>
        <xdr:cNvPr id="209" name="人件費・物件費等の状況該当値テキスト"/>
        <xdr:cNvSpPr txBox="1"/>
      </xdr:nvSpPr>
      <xdr:spPr>
        <a:xfrm>
          <a:off x="5041900" y="138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87863</xdr:rowOff>
    </xdr:from>
    <xdr:to>
      <xdr:col>19</xdr:col>
      <xdr:colOff>184150</xdr:colOff>
      <xdr:row>82</xdr:row>
      <xdr:rowOff>18013</xdr:rowOff>
    </xdr:to>
    <xdr:sp macro="" textlink="">
      <xdr:nvSpPr>
        <xdr:cNvPr id="210" name="楕円 209"/>
        <xdr:cNvSpPr/>
      </xdr:nvSpPr>
      <xdr:spPr>
        <a:xfrm>
          <a:off x="4064000" y="139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28190</xdr:rowOff>
    </xdr:from>
    <xdr:ext cx="736600" cy="259045"/>
    <xdr:sp macro="" textlink="">
      <xdr:nvSpPr>
        <xdr:cNvPr id="211" name="テキスト ボックス 210"/>
        <xdr:cNvSpPr txBox="1"/>
      </xdr:nvSpPr>
      <xdr:spPr>
        <a:xfrm>
          <a:off x="3733800" y="1374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81204</xdr:rowOff>
    </xdr:from>
    <xdr:to>
      <xdr:col>15</xdr:col>
      <xdr:colOff>133350</xdr:colOff>
      <xdr:row>82</xdr:row>
      <xdr:rowOff>11354</xdr:rowOff>
    </xdr:to>
    <xdr:sp macro="" textlink="">
      <xdr:nvSpPr>
        <xdr:cNvPr id="212" name="楕円 211"/>
        <xdr:cNvSpPr/>
      </xdr:nvSpPr>
      <xdr:spPr>
        <a:xfrm>
          <a:off x="3175000" y="139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21531</xdr:rowOff>
    </xdr:from>
    <xdr:ext cx="762000" cy="259045"/>
    <xdr:sp macro="" textlink="">
      <xdr:nvSpPr>
        <xdr:cNvPr id="213" name="テキスト ボックス 212"/>
        <xdr:cNvSpPr txBox="1"/>
      </xdr:nvSpPr>
      <xdr:spPr>
        <a:xfrm>
          <a:off x="2844800" y="1373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81133</xdr:rowOff>
    </xdr:from>
    <xdr:to>
      <xdr:col>11</xdr:col>
      <xdr:colOff>82550</xdr:colOff>
      <xdr:row>82</xdr:row>
      <xdr:rowOff>11283</xdr:rowOff>
    </xdr:to>
    <xdr:sp macro="" textlink="">
      <xdr:nvSpPr>
        <xdr:cNvPr id="214" name="楕円 213"/>
        <xdr:cNvSpPr/>
      </xdr:nvSpPr>
      <xdr:spPr>
        <a:xfrm>
          <a:off x="2286000" y="13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21460</xdr:rowOff>
    </xdr:from>
    <xdr:ext cx="762000" cy="259045"/>
    <xdr:sp macro="" textlink="">
      <xdr:nvSpPr>
        <xdr:cNvPr id="215" name="テキスト ボックス 214"/>
        <xdr:cNvSpPr txBox="1"/>
      </xdr:nvSpPr>
      <xdr:spPr>
        <a:xfrm>
          <a:off x="1955800" y="1373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56398</xdr:rowOff>
    </xdr:from>
    <xdr:to>
      <xdr:col>7</xdr:col>
      <xdr:colOff>31750</xdr:colOff>
      <xdr:row>81</xdr:row>
      <xdr:rowOff>157998</xdr:rowOff>
    </xdr:to>
    <xdr:sp macro="" textlink="">
      <xdr:nvSpPr>
        <xdr:cNvPr id="216" name="楕円 215"/>
        <xdr:cNvSpPr/>
      </xdr:nvSpPr>
      <xdr:spPr>
        <a:xfrm>
          <a:off x="1397000" y="139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168175</xdr:rowOff>
    </xdr:from>
    <xdr:ext cx="762000" cy="259045"/>
    <xdr:sp macro="" textlink="">
      <xdr:nvSpPr>
        <xdr:cNvPr id="217" name="テキスト ボックス 216"/>
        <xdr:cNvSpPr txBox="1"/>
      </xdr:nvSpPr>
      <xdr:spPr>
        <a:xfrm>
          <a:off x="1066800" y="1371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ラスパイレス指数については、前年度と同じ</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なお、当該数値については、前年度数値を引用している。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47" name="直線コネクタ 246"/>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86995</xdr:rowOff>
    </xdr:to>
    <xdr:cxnSp macro="">
      <xdr:nvCxnSpPr>
        <xdr:cNvPr id="250" name="直線コネクタ 249"/>
        <xdr:cNvCxnSpPr/>
      </xdr:nvCxnSpPr>
      <xdr:spPr>
        <a:xfrm>
          <a:off x="15290800" y="149066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2539</xdr:rowOff>
    </xdr:to>
    <xdr:cxnSp macro="">
      <xdr:nvCxnSpPr>
        <xdr:cNvPr id="253" name="直線コネクタ 252"/>
        <xdr:cNvCxnSpPr/>
      </xdr:nvCxnSpPr>
      <xdr:spPr>
        <a:xfrm flipV="1">
          <a:off x="14401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2539</xdr:rowOff>
    </xdr:to>
    <xdr:cxnSp macro="">
      <xdr:nvCxnSpPr>
        <xdr:cNvPr id="256" name="直線コネクタ 255"/>
        <xdr:cNvCxnSpPr/>
      </xdr:nvCxnSpPr>
      <xdr:spPr>
        <a:xfrm>
          <a:off x="13512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66" name="楕円 265"/>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67"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68" name="楕円 267"/>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69" name="テキスト ボックス 268"/>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0" name="楕円 26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1" name="テキスト ボックス 270"/>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2" name="楕円 27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73" name="テキスト ボックス 27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4" name="楕円 273"/>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5" name="テキスト ボックス 274"/>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当該指数については、前年度比</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ポイントの</a:t>
          </a:r>
          <a:r>
            <a:rPr kumimoji="1" lang="en-US" altLang="ja-JP" sz="1300">
              <a:latin typeface="ＭＳ Ｐゴシック" panose="020B0600070205080204" pitchFamily="50" charset="-128"/>
              <a:ea typeface="ＭＳ Ｐゴシック" panose="020B0600070205080204" pitchFamily="50" charset="-128"/>
            </a:rPr>
            <a:t>17.63</a:t>
          </a:r>
          <a:r>
            <a:rPr kumimoji="1" lang="ja-JP" altLang="en-US" sz="1300">
              <a:latin typeface="ＭＳ Ｐゴシック" panose="020B0600070205080204" pitchFamily="50" charset="-128"/>
              <a:ea typeface="ＭＳ Ｐゴシック" panose="020B0600070205080204" pitchFamily="50" charset="-128"/>
            </a:rPr>
            <a:t>人となっており、類似団体内平均値と比べ</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定期的に職員採用を行っていることから、職員数は増加傾向にあるが、民間委託や指定管理者制度の活用等を実施し、定員管理の適正化に努める。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105424</xdr:rowOff>
    </xdr:from>
    <xdr:to>
      <xdr:col>81</xdr:col>
      <xdr:colOff>44450</xdr:colOff>
      <xdr:row>59</xdr:row>
      <xdr:rowOff>111457</xdr:rowOff>
    </xdr:to>
    <xdr:cxnSp macro="">
      <xdr:nvCxnSpPr>
        <xdr:cNvPr id="309" name="直線コネクタ 308"/>
        <xdr:cNvCxnSpPr/>
      </xdr:nvCxnSpPr>
      <xdr:spPr>
        <a:xfrm>
          <a:off x="16179800" y="1022097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100464</xdr:rowOff>
    </xdr:from>
    <xdr:to>
      <xdr:col>77</xdr:col>
      <xdr:colOff>44450</xdr:colOff>
      <xdr:row>59</xdr:row>
      <xdr:rowOff>105424</xdr:rowOff>
    </xdr:to>
    <xdr:cxnSp macro="">
      <xdr:nvCxnSpPr>
        <xdr:cNvPr id="312" name="直線コネクタ 311"/>
        <xdr:cNvCxnSpPr/>
      </xdr:nvCxnSpPr>
      <xdr:spPr>
        <a:xfrm>
          <a:off x="15290800" y="10216014"/>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93761</xdr:rowOff>
    </xdr:from>
    <xdr:to>
      <xdr:col>72</xdr:col>
      <xdr:colOff>203200</xdr:colOff>
      <xdr:row>59</xdr:row>
      <xdr:rowOff>100464</xdr:rowOff>
    </xdr:to>
    <xdr:cxnSp macro="">
      <xdr:nvCxnSpPr>
        <xdr:cNvPr id="315" name="直線コネクタ 314"/>
        <xdr:cNvCxnSpPr/>
      </xdr:nvCxnSpPr>
      <xdr:spPr>
        <a:xfrm>
          <a:off x="14401800" y="10209311"/>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86523</xdr:rowOff>
    </xdr:from>
    <xdr:to>
      <xdr:col>68</xdr:col>
      <xdr:colOff>152400</xdr:colOff>
      <xdr:row>59</xdr:row>
      <xdr:rowOff>93761</xdr:rowOff>
    </xdr:to>
    <xdr:cxnSp macro="">
      <xdr:nvCxnSpPr>
        <xdr:cNvPr id="318" name="直線コネクタ 317"/>
        <xdr:cNvCxnSpPr/>
      </xdr:nvCxnSpPr>
      <xdr:spPr>
        <a:xfrm>
          <a:off x="13512800" y="1020207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60657</xdr:rowOff>
    </xdr:from>
    <xdr:to>
      <xdr:col>81</xdr:col>
      <xdr:colOff>95250</xdr:colOff>
      <xdr:row>59</xdr:row>
      <xdr:rowOff>162257</xdr:rowOff>
    </xdr:to>
    <xdr:sp macro="" textlink="">
      <xdr:nvSpPr>
        <xdr:cNvPr id="328" name="楕円 327"/>
        <xdr:cNvSpPr/>
      </xdr:nvSpPr>
      <xdr:spPr>
        <a:xfrm>
          <a:off x="16967200" y="101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153384</xdr:rowOff>
    </xdr:from>
    <xdr:ext cx="762000" cy="259045"/>
    <xdr:sp macro="" textlink="">
      <xdr:nvSpPr>
        <xdr:cNvPr id="329" name="定員管理の状況該当値テキスト"/>
        <xdr:cNvSpPr txBox="1"/>
      </xdr:nvSpPr>
      <xdr:spPr>
        <a:xfrm>
          <a:off x="17106900" y="1009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54624</xdr:rowOff>
    </xdr:from>
    <xdr:to>
      <xdr:col>77</xdr:col>
      <xdr:colOff>95250</xdr:colOff>
      <xdr:row>59</xdr:row>
      <xdr:rowOff>156224</xdr:rowOff>
    </xdr:to>
    <xdr:sp macro="" textlink="">
      <xdr:nvSpPr>
        <xdr:cNvPr id="330" name="楕円 329"/>
        <xdr:cNvSpPr/>
      </xdr:nvSpPr>
      <xdr:spPr>
        <a:xfrm>
          <a:off x="16129000" y="101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166401</xdr:rowOff>
    </xdr:from>
    <xdr:ext cx="736600" cy="259045"/>
    <xdr:sp macro="" textlink="">
      <xdr:nvSpPr>
        <xdr:cNvPr id="331" name="テキスト ボックス 330"/>
        <xdr:cNvSpPr txBox="1"/>
      </xdr:nvSpPr>
      <xdr:spPr>
        <a:xfrm>
          <a:off x="15798800" y="9939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49664</xdr:rowOff>
    </xdr:from>
    <xdr:to>
      <xdr:col>73</xdr:col>
      <xdr:colOff>44450</xdr:colOff>
      <xdr:row>59</xdr:row>
      <xdr:rowOff>151264</xdr:rowOff>
    </xdr:to>
    <xdr:sp macro="" textlink="">
      <xdr:nvSpPr>
        <xdr:cNvPr id="332" name="楕円 331"/>
        <xdr:cNvSpPr/>
      </xdr:nvSpPr>
      <xdr:spPr>
        <a:xfrm>
          <a:off x="15240000" y="101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161441</xdr:rowOff>
    </xdr:from>
    <xdr:ext cx="762000" cy="259045"/>
    <xdr:sp macro="" textlink="">
      <xdr:nvSpPr>
        <xdr:cNvPr id="333" name="テキスト ボックス 332"/>
        <xdr:cNvSpPr txBox="1"/>
      </xdr:nvSpPr>
      <xdr:spPr>
        <a:xfrm>
          <a:off x="14909800" y="993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42961</xdr:rowOff>
    </xdr:from>
    <xdr:to>
      <xdr:col>68</xdr:col>
      <xdr:colOff>203200</xdr:colOff>
      <xdr:row>59</xdr:row>
      <xdr:rowOff>144561</xdr:rowOff>
    </xdr:to>
    <xdr:sp macro="" textlink="">
      <xdr:nvSpPr>
        <xdr:cNvPr id="334" name="楕円 333"/>
        <xdr:cNvSpPr/>
      </xdr:nvSpPr>
      <xdr:spPr>
        <a:xfrm>
          <a:off x="14351000" y="101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154738</xdr:rowOff>
    </xdr:from>
    <xdr:ext cx="762000" cy="259045"/>
    <xdr:sp macro="" textlink="">
      <xdr:nvSpPr>
        <xdr:cNvPr id="335" name="テキスト ボックス 334"/>
        <xdr:cNvSpPr txBox="1"/>
      </xdr:nvSpPr>
      <xdr:spPr>
        <a:xfrm>
          <a:off x="14020800" y="992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35723</xdr:rowOff>
    </xdr:from>
    <xdr:to>
      <xdr:col>64</xdr:col>
      <xdr:colOff>152400</xdr:colOff>
      <xdr:row>59</xdr:row>
      <xdr:rowOff>137323</xdr:rowOff>
    </xdr:to>
    <xdr:sp macro="" textlink="">
      <xdr:nvSpPr>
        <xdr:cNvPr id="336" name="楕円 335"/>
        <xdr:cNvSpPr/>
      </xdr:nvSpPr>
      <xdr:spPr>
        <a:xfrm>
          <a:off x="13462000" y="101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147500</xdr:rowOff>
    </xdr:from>
    <xdr:ext cx="762000" cy="259045"/>
    <xdr:sp macro="" textlink="">
      <xdr:nvSpPr>
        <xdr:cNvPr id="337" name="テキスト ボックス 336"/>
        <xdr:cNvSpPr txBox="1"/>
      </xdr:nvSpPr>
      <xdr:spPr>
        <a:xfrm>
          <a:off x="13131800" y="992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については適正な水準にあると考えているが、公共施設高台移転事業などにより公債費の大幅な増加が見込まれることから、実質公債費比率の上昇も避けられない状況にある。事業実施の適正化を図るとともに、世代負担を考慮しつつ、地方債発行の抑制等を行い、適正な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92287</xdr:rowOff>
    </xdr:to>
    <xdr:cxnSp macro="">
      <xdr:nvCxnSpPr>
        <xdr:cNvPr id="370" name="直線コネクタ 369"/>
        <xdr:cNvCxnSpPr/>
      </xdr:nvCxnSpPr>
      <xdr:spPr>
        <a:xfrm flipV="1">
          <a:off x="16179800" y="709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116417</xdr:rowOff>
    </xdr:to>
    <xdr:cxnSp macro="">
      <xdr:nvCxnSpPr>
        <xdr:cNvPr id="373" name="直線コネクタ 372"/>
        <xdr:cNvCxnSpPr/>
      </xdr:nvCxnSpPr>
      <xdr:spPr>
        <a:xfrm flipV="1">
          <a:off x="15290800" y="712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156633</xdr:rowOff>
    </xdr:to>
    <xdr:cxnSp macro="">
      <xdr:nvCxnSpPr>
        <xdr:cNvPr id="376" name="直線コネクタ 375"/>
        <xdr:cNvCxnSpPr/>
      </xdr:nvCxnSpPr>
      <xdr:spPr>
        <a:xfrm flipV="1">
          <a:off x="14401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57573</xdr:rowOff>
    </xdr:to>
    <xdr:cxnSp macro="">
      <xdr:nvCxnSpPr>
        <xdr:cNvPr id="379" name="直線コネクタ 378"/>
        <xdr:cNvCxnSpPr/>
      </xdr:nvCxnSpPr>
      <xdr:spPr>
        <a:xfrm flipV="1">
          <a:off x="13512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9" name="楕円 388"/>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0" name="公債費負担の状況該当値テキスト"/>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391" name="楕円 390"/>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392" name="テキスト ボックス 391"/>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3" name="楕円 392"/>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94" name="テキスト ボックス 393"/>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395" name="楕円 394"/>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6" name="テキスト ボックス 395"/>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397" name="楕円 396"/>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118550</xdr:rowOff>
    </xdr:from>
    <xdr:ext cx="762000" cy="259045"/>
    <xdr:sp macro="" textlink="">
      <xdr:nvSpPr>
        <xdr:cNvPr id="398" name="テキスト ボックス 397"/>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充当可能基金の増加等により、ここ数年は将来負担比率は算定されていないが、公共施設高台移転事業等を進める中で、実施事業の適正化を図り、地方債の発行を抑制するなど、適正な水準の維持に努める。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％下回っている。異動（退職、新規採用）による影響が大きいと考えられる。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今後も引き続き、施設の統合や民間委託・指定管理者制度の活用、事務の効率化、職員能力向上と組織における相互協力連携の促進を図り、人件費の抑制に努める。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67564</xdr:rowOff>
    </xdr:from>
    <xdr:to>
      <xdr:col>24</xdr:col>
      <xdr:colOff>25400</xdr:colOff>
      <xdr:row>34</xdr:row>
      <xdr:rowOff>85852</xdr:rowOff>
    </xdr:to>
    <xdr:cxnSp macro="">
      <xdr:nvCxnSpPr>
        <xdr:cNvPr id="64" name="直線コネクタ 63"/>
        <xdr:cNvCxnSpPr/>
      </xdr:nvCxnSpPr>
      <xdr:spPr>
        <a:xfrm flipV="1">
          <a:off x="3987800" y="58968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85852</xdr:rowOff>
    </xdr:to>
    <xdr:cxnSp macro="">
      <xdr:nvCxnSpPr>
        <xdr:cNvPr id="67" name="直線コネクタ 66"/>
        <xdr:cNvCxnSpPr/>
      </xdr:nvCxnSpPr>
      <xdr:spPr>
        <a:xfrm>
          <a:off x="3098800" y="58602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67564</xdr:rowOff>
    </xdr:to>
    <xdr:cxnSp macro="">
      <xdr:nvCxnSpPr>
        <xdr:cNvPr id="70" name="直線コネクタ 69"/>
        <xdr:cNvCxnSpPr/>
      </xdr:nvCxnSpPr>
      <xdr:spPr>
        <a:xfrm flipV="1">
          <a:off x="2209800" y="58602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21844</xdr:rowOff>
    </xdr:from>
    <xdr:to>
      <xdr:col>11</xdr:col>
      <xdr:colOff>9525</xdr:colOff>
      <xdr:row>34</xdr:row>
      <xdr:rowOff>67564</xdr:rowOff>
    </xdr:to>
    <xdr:cxnSp macro="">
      <xdr:nvCxnSpPr>
        <xdr:cNvPr id="73" name="直線コネクタ 72"/>
        <xdr:cNvCxnSpPr/>
      </xdr:nvCxnSpPr>
      <xdr:spPr>
        <a:xfrm>
          <a:off x="1320800" y="5851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xdr:rowOff>
    </xdr:from>
    <xdr:to>
      <xdr:col>24</xdr:col>
      <xdr:colOff>76200</xdr:colOff>
      <xdr:row>34</xdr:row>
      <xdr:rowOff>118364</xdr:rowOff>
    </xdr:to>
    <xdr:sp macro="" textlink="">
      <xdr:nvSpPr>
        <xdr:cNvPr id="83" name="楕円 82"/>
        <xdr:cNvSpPr/>
      </xdr:nvSpPr>
      <xdr:spPr>
        <a:xfrm>
          <a:off x="4775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33291</xdr:rowOff>
    </xdr:from>
    <xdr:ext cx="762000" cy="259045"/>
    <xdr:sp macro="" textlink="">
      <xdr:nvSpPr>
        <xdr:cNvPr id="84" name="人件費該当値テキスト"/>
        <xdr:cNvSpPr txBox="1"/>
      </xdr:nvSpPr>
      <xdr:spPr>
        <a:xfrm>
          <a:off x="4914900" y="56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35052</xdr:rowOff>
    </xdr:from>
    <xdr:to>
      <xdr:col>20</xdr:col>
      <xdr:colOff>38100</xdr:colOff>
      <xdr:row>34</xdr:row>
      <xdr:rowOff>136652</xdr:rowOff>
    </xdr:to>
    <xdr:sp macro="" textlink="">
      <xdr:nvSpPr>
        <xdr:cNvPr id="85" name="楕円 84"/>
        <xdr:cNvSpPr/>
      </xdr:nvSpPr>
      <xdr:spPr>
        <a:xfrm>
          <a:off x="3937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146829</xdr:rowOff>
    </xdr:from>
    <xdr:ext cx="736600" cy="259045"/>
    <xdr:sp macro="" textlink="">
      <xdr:nvSpPr>
        <xdr:cNvPr id="86" name="テキスト ボックス 85"/>
        <xdr:cNvSpPr txBox="1"/>
      </xdr:nvSpPr>
      <xdr:spPr>
        <a:xfrm>
          <a:off x="3606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xdr:rowOff>
    </xdr:from>
    <xdr:to>
      <xdr:col>11</xdr:col>
      <xdr:colOff>60325</xdr:colOff>
      <xdr:row>34</xdr:row>
      <xdr:rowOff>118364</xdr:rowOff>
    </xdr:to>
    <xdr:sp macro="" textlink="">
      <xdr:nvSpPr>
        <xdr:cNvPr id="89" name="楕円 88"/>
        <xdr:cNvSpPr/>
      </xdr:nvSpPr>
      <xdr:spPr>
        <a:xfrm>
          <a:off x="2159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128541</xdr:rowOff>
    </xdr:from>
    <xdr:ext cx="762000" cy="259045"/>
    <xdr:sp macro="" textlink="">
      <xdr:nvSpPr>
        <xdr:cNvPr id="90" name="テキスト ボックス 89"/>
        <xdr:cNvSpPr txBox="1"/>
      </xdr:nvSpPr>
      <xdr:spPr>
        <a:xfrm>
          <a:off x="1828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142494</xdr:rowOff>
    </xdr:from>
    <xdr:to>
      <xdr:col>6</xdr:col>
      <xdr:colOff>171450</xdr:colOff>
      <xdr:row>34</xdr:row>
      <xdr:rowOff>72644</xdr:rowOff>
    </xdr:to>
    <xdr:sp macro="" textlink="">
      <xdr:nvSpPr>
        <xdr:cNvPr id="91" name="楕円 90"/>
        <xdr:cNvSpPr/>
      </xdr:nvSpPr>
      <xdr:spPr>
        <a:xfrm>
          <a:off x="1270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82821</xdr:rowOff>
    </xdr:from>
    <xdr:ext cx="762000" cy="259045"/>
    <xdr:sp macro="" textlink="">
      <xdr:nvSpPr>
        <xdr:cNvPr id="92" name="テキスト ボックス 91"/>
        <xdr:cNvSpPr txBox="1"/>
      </xdr:nvSpPr>
      <xdr:spPr>
        <a:xfrm>
          <a:off x="939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委託事業の見直しを行うなど、経常経費の節減に努める。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127000</xdr:rowOff>
    </xdr:to>
    <xdr:cxnSp macro="">
      <xdr:nvCxnSpPr>
        <xdr:cNvPr id="122" name="直線コネクタ 121"/>
        <xdr:cNvCxnSpPr/>
      </xdr:nvCxnSpPr>
      <xdr:spPr>
        <a:xfrm flipV="1">
          <a:off x="15671800" y="27604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127000</xdr:rowOff>
    </xdr:to>
    <xdr:cxnSp macro="">
      <xdr:nvCxnSpPr>
        <xdr:cNvPr id="125" name="直線コネクタ 124"/>
        <xdr:cNvCxnSpPr/>
      </xdr:nvCxnSpPr>
      <xdr:spPr>
        <a:xfrm>
          <a:off x="14782800" y="2842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16</xdr:row>
      <xdr:rowOff>113284</xdr:rowOff>
    </xdr:to>
    <xdr:cxnSp macro="">
      <xdr:nvCxnSpPr>
        <xdr:cNvPr id="128" name="直線コネクタ 127"/>
        <xdr:cNvCxnSpPr/>
      </xdr:nvCxnSpPr>
      <xdr:spPr>
        <a:xfrm flipV="1">
          <a:off x="13893800" y="284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113284</xdr:rowOff>
    </xdr:to>
    <xdr:cxnSp macro="">
      <xdr:nvCxnSpPr>
        <xdr:cNvPr id="131" name="直線コネクタ 130"/>
        <xdr:cNvCxnSpPr/>
      </xdr:nvCxnSpPr>
      <xdr:spPr>
        <a:xfrm>
          <a:off x="13004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62484</xdr:rowOff>
    </xdr:from>
    <xdr:to>
      <xdr:col>69</xdr:col>
      <xdr:colOff>142875</xdr:colOff>
      <xdr:row>16</xdr:row>
      <xdr:rowOff>164084</xdr:rowOff>
    </xdr:to>
    <xdr:sp macro="" textlink="">
      <xdr:nvSpPr>
        <xdr:cNvPr id="147" name="楕円 146"/>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2811</xdr:rowOff>
    </xdr:from>
    <xdr:ext cx="762000" cy="259045"/>
    <xdr:sp macro="" textlink="">
      <xdr:nvSpPr>
        <xdr:cNvPr id="148" name="テキスト ボックス 147"/>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扶助費については、前年度と同じ</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福祉サービスの多様化や高齢化の進行により増加傾向にある中で、町単独事業の見直しを行うなど、今後も引き続き健全な財政運営に努める。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87" name="直線コネクタ 186"/>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61685</xdr:rowOff>
    </xdr:to>
    <xdr:cxnSp macro="">
      <xdr:nvCxnSpPr>
        <xdr:cNvPr id="190" name="直線コネクタ 189"/>
        <xdr:cNvCxnSpPr/>
      </xdr:nvCxnSpPr>
      <xdr:spPr>
        <a:xfrm>
          <a:off x="2209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61685</xdr:rowOff>
    </xdr:to>
    <xdr:cxnSp macro="">
      <xdr:nvCxnSpPr>
        <xdr:cNvPr id="193" name="直線コネクタ 192"/>
        <xdr:cNvCxnSpPr/>
      </xdr:nvCxnSpPr>
      <xdr:spPr>
        <a:xfrm>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8" name="テキスト ボックス 20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09" name="楕円 208"/>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0" name="テキスト ボックス 209"/>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2" name="テキスト ボックス 21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81280</xdr:rowOff>
    </xdr:to>
    <xdr:cxnSp macro="">
      <xdr:nvCxnSpPr>
        <xdr:cNvPr id="244" name="直線コネクタ 243"/>
        <xdr:cNvCxnSpPr/>
      </xdr:nvCxnSpPr>
      <xdr:spPr>
        <a:xfrm flipV="1">
          <a:off x="15671800" y="1001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58</xdr:row>
      <xdr:rowOff>81280</xdr:rowOff>
    </xdr:to>
    <xdr:cxnSp macro="">
      <xdr:nvCxnSpPr>
        <xdr:cNvPr id="247" name="直線コネクタ 246"/>
        <xdr:cNvCxnSpPr/>
      </xdr:nvCxnSpPr>
      <xdr:spPr>
        <a:xfrm>
          <a:off x="14782800" y="9834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58</xdr:row>
      <xdr:rowOff>27940</xdr:rowOff>
    </xdr:to>
    <xdr:cxnSp macro="">
      <xdr:nvCxnSpPr>
        <xdr:cNvPr id="250" name="直線コネクタ 249"/>
        <xdr:cNvCxnSpPr/>
      </xdr:nvCxnSpPr>
      <xdr:spPr>
        <a:xfrm flipV="1">
          <a:off x="13893800" y="9834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27940</xdr:rowOff>
    </xdr:to>
    <xdr:cxnSp macro="">
      <xdr:nvCxnSpPr>
        <xdr:cNvPr id="253" name="直線コネクタ 252"/>
        <xdr:cNvCxnSpPr/>
      </xdr:nvCxnSpPr>
      <xdr:spPr>
        <a:xfrm>
          <a:off x="13004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3" name="楕円 262"/>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4"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5" name="楕円 264"/>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6" name="テキスト ボックス 265"/>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7" name="楕円 266"/>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68" name="テキスト ボックス 267"/>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69" name="楕円 268"/>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0" name="テキスト ボックス 269"/>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1" name="楕円 270"/>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2" name="テキスト ボックス 271"/>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％となっており、類似団体内平均値に比べ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については病院事業会計補助金の占める割合が大きく、病院の経営状況に左右されるが、町単独で実施している補助も多く、制度の見直し等精査が必要である。病院事業については、状況改善に向けた取り組みを実施しているところであり、町財政においては、病院事業も含め、経費節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39</xdr:row>
      <xdr:rowOff>83566</xdr:rowOff>
    </xdr:to>
    <xdr:cxnSp macro="">
      <xdr:nvCxnSpPr>
        <xdr:cNvPr id="302" name="直線コネクタ 301"/>
        <xdr:cNvCxnSpPr/>
      </xdr:nvCxnSpPr>
      <xdr:spPr>
        <a:xfrm>
          <a:off x="15671800" y="661924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39</xdr:row>
      <xdr:rowOff>28702</xdr:rowOff>
    </xdr:to>
    <xdr:cxnSp macro="">
      <xdr:nvCxnSpPr>
        <xdr:cNvPr id="305" name="直線コネクタ 304"/>
        <xdr:cNvCxnSpPr/>
      </xdr:nvCxnSpPr>
      <xdr:spPr>
        <a:xfrm flipV="1">
          <a:off x="14782800" y="66192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28702</xdr:rowOff>
    </xdr:to>
    <xdr:cxnSp macro="">
      <xdr:nvCxnSpPr>
        <xdr:cNvPr id="308" name="直線コネクタ 307"/>
        <xdr:cNvCxnSpPr/>
      </xdr:nvCxnSpPr>
      <xdr:spPr>
        <a:xfrm>
          <a:off x="13893800" y="6678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163576</xdr:rowOff>
    </xdr:to>
    <xdr:cxnSp macro="">
      <xdr:nvCxnSpPr>
        <xdr:cNvPr id="311" name="直線コネクタ 310"/>
        <xdr:cNvCxnSpPr/>
      </xdr:nvCxnSpPr>
      <xdr:spPr>
        <a:xfrm>
          <a:off x="13004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21" name="楕円 320"/>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4843</xdr:rowOff>
    </xdr:from>
    <xdr:ext cx="762000" cy="259045"/>
    <xdr:sp macro="" textlink="">
      <xdr:nvSpPr>
        <xdr:cNvPr id="322" name="補助費等該当値テキスト"/>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3" name="楕円 322"/>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4" name="テキスト ボックス 323"/>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149352</xdr:rowOff>
    </xdr:from>
    <xdr:to>
      <xdr:col>74</xdr:col>
      <xdr:colOff>31750</xdr:colOff>
      <xdr:row>39</xdr:row>
      <xdr:rowOff>79502</xdr:rowOff>
    </xdr:to>
    <xdr:sp macro="" textlink="">
      <xdr:nvSpPr>
        <xdr:cNvPr id="325" name="楕円 324"/>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64279</xdr:rowOff>
    </xdr:from>
    <xdr:ext cx="762000" cy="259045"/>
    <xdr:sp macro="" textlink="">
      <xdr:nvSpPr>
        <xdr:cNvPr id="326" name="テキスト ボックス 325"/>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27" name="楕円 326"/>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28" name="テキスト ボックス 327"/>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9" name="楕円 328"/>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0" name="テキスト ボックス 329"/>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公共施設高台移転事業や防災対策事業等を進めており、増加傾向にあるが、事業完了後には大幅な増加も避けられない。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地方債の発行にあたっては、事業実施の十分な精査・抑制により公債費の適正化に努める。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24130</xdr:rowOff>
    </xdr:to>
    <xdr:cxnSp macro="">
      <xdr:nvCxnSpPr>
        <xdr:cNvPr id="362" name="直線コネクタ 361"/>
        <xdr:cNvCxnSpPr/>
      </xdr:nvCxnSpPr>
      <xdr:spPr>
        <a:xfrm>
          <a:off x="3987800" y="13218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16511</xdr:rowOff>
    </xdr:to>
    <xdr:cxnSp macro="">
      <xdr:nvCxnSpPr>
        <xdr:cNvPr id="365" name="直線コネクタ 364"/>
        <xdr:cNvCxnSpPr/>
      </xdr:nvCxnSpPr>
      <xdr:spPr>
        <a:xfrm>
          <a:off x="3098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43180</xdr:rowOff>
    </xdr:to>
    <xdr:cxnSp macro="">
      <xdr:nvCxnSpPr>
        <xdr:cNvPr id="368" name="直線コネクタ 367"/>
        <xdr:cNvCxnSpPr/>
      </xdr:nvCxnSpPr>
      <xdr:spPr>
        <a:xfrm flipV="1">
          <a:off x="2209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54611</xdr:rowOff>
    </xdr:to>
    <xdr:cxnSp macro="">
      <xdr:nvCxnSpPr>
        <xdr:cNvPr id="371" name="直線コネクタ 370"/>
        <xdr:cNvCxnSpPr/>
      </xdr:nvCxnSpPr>
      <xdr:spPr>
        <a:xfrm flipV="1">
          <a:off x="1320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1" name="楕円 380"/>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2"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3" name="楕円 382"/>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84" name="テキスト ボックス 383"/>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5" name="楕円 384"/>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86" name="テキスト ボックス 385"/>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163830</xdr:rowOff>
    </xdr:from>
    <xdr:to>
      <xdr:col>11</xdr:col>
      <xdr:colOff>60325</xdr:colOff>
      <xdr:row>77</xdr:row>
      <xdr:rowOff>93980</xdr:rowOff>
    </xdr:to>
    <xdr:sp macro="" textlink="">
      <xdr:nvSpPr>
        <xdr:cNvPr id="387" name="楕円 386"/>
        <xdr:cNvSpPr/>
      </xdr:nvSpPr>
      <xdr:spPr>
        <a:xfrm>
          <a:off x="2159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78757</xdr:rowOff>
    </xdr:from>
    <xdr:ext cx="762000" cy="259045"/>
    <xdr:sp macro="" textlink="">
      <xdr:nvSpPr>
        <xdr:cNvPr id="388" name="テキスト ボックス 387"/>
        <xdr:cNvSpPr txBox="1"/>
      </xdr:nvSpPr>
      <xdr:spPr>
        <a:xfrm>
          <a:off x="1828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9" name="楕円 388"/>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0" name="テキスト ボックス 38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公債費以外の項目については、前年度比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％、類似団体内平均値と比べ</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性質別では、扶助費、補助費等が類似団体内平均値を上回っており、今後も増加が見込まれるため、制度の見直し等、経常経費の節減に努める。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130266</xdr:rowOff>
    </xdr:from>
    <xdr:to>
      <xdr:col>82</xdr:col>
      <xdr:colOff>107950</xdr:colOff>
      <xdr:row>78</xdr:row>
      <xdr:rowOff>143329</xdr:rowOff>
    </xdr:to>
    <xdr:cxnSp macro="">
      <xdr:nvCxnSpPr>
        <xdr:cNvPr id="425" name="直線コネクタ 424"/>
        <xdr:cNvCxnSpPr/>
      </xdr:nvCxnSpPr>
      <xdr:spPr>
        <a:xfrm>
          <a:off x="15671800" y="135033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68218</xdr:rowOff>
    </xdr:from>
    <xdr:to>
      <xdr:col>78</xdr:col>
      <xdr:colOff>69850</xdr:colOff>
      <xdr:row>78</xdr:row>
      <xdr:rowOff>130266</xdr:rowOff>
    </xdr:to>
    <xdr:cxnSp macro="">
      <xdr:nvCxnSpPr>
        <xdr:cNvPr id="428" name="直線コネクタ 427"/>
        <xdr:cNvCxnSpPr/>
      </xdr:nvCxnSpPr>
      <xdr:spPr>
        <a:xfrm>
          <a:off x="14782800" y="134413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78</xdr:row>
      <xdr:rowOff>136798</xdr:rowOff>
    </xdr:to>
    <xdr:cxnSp macro="">
      <xdr:nvCxnSpPr>
        <xdr:cNvPr id="431" name="直線コネクタ 430"/>
        <xdr:cNvCxnSpPr/>
      </xdr:nvCxnSpPr>
      <xdr:spPr>
        <a:xfrm flipV="1">
          <a:off x="13893800" y="134413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136798</xdr:rowOff>
    </xdr:to>
    <xdr:cxnSp macro="">
      <xdr:nvCxnSpPr>
        <xdr:cNvPr id="434" name="直線コネクタ 433"/>
        <xdr:cNvCxnSpPr/>
      </xdr:nvCxnSpPr>
      <xdr:spPr>
        <a:xfrm>
          <a:off x="13004800" y="1340212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44" name="楕円 443"/>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45" name="公債費以外該当値テキスト"/>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79466</xdr:rowOff>
    </xdr:from>
    <xdr:to>
      <xdr:col>78</xdr:col>
      <xdr:colOff>120650</xdr:colOff>
      <xdr:row>79</xdr:row>
      <xdr:rowOff>9616</xdr:rowOff>
    </xdr:to>
    <xdr:sp macro="" textlink="">
      <xdr:nvSpPr>
        <xdr:cNvPr id="446" name="楕円 445"/>
        <xdr:cNvSpPr/>
      </xdr:nvSpPr>
      <xdr:spPr>
        <a:xfrm>
          <a:off x="15621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165843</xdr:rowOff>
    </xdr:from>
    <xdr:ext cx="736600" cy="259045"/>
    <xdr:sp macro="" textlink="">
      <xdr:nvSpPr>
        <xdr:cNvPr id="447" name="テキスト ボックス 446"/>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17418</xdr:rowOff>
    </xdr:from>
    <xdr:to>
      <xdr:col>74</xdr:col>
      <xdr:colOff>31750</xdr:colOff>
      <xdr:row>78</xdr:row>
      <xdr:rowOff>119018</xdr:rowOff>
    </xdr:to>
    <xdr:sp macro="" textlink="">
      <xdr:nvSpPr>
        <xdr:cNvPr id="448" name="楕円 447"/>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103795</xdr:rowOff>
    </xdr:from>
    <xdr:ext cx="762000" cy="259045"/>
    <xdr:sp macro="" textlink="">
      <xdr:nvSpPr>
        <xdr:cNvPr id="449" name="テキスト ボックス 448"/>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85998</xdr:rowOff>
    </xdr:from>
    <xdr:to>
      <xdr:col>69</xdr:col>
      <xdr:colOff>142875</xdr:colOff>
      <xdr:row>79</xdr:row>
      <xdr:rowOff>16148</xdr:rowOff>
    </xdr:to>
    <xdr:sp macro="" textlink="">
      <xdr:nvSpPr>
        <xdr:cNvPr id="450" name="楕円 449"/>
        <xdr:cNvSpPr/>
      </xdr:nvSpPr>
      <xdr:spPr>
        <a:xfrm>
          <a:off x="13843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925</xdr:rowOff>
    </xdr:from>
    <xdr:ext cx="762000" cy="259045"/>
    <xdr:sp macro="" textlink="">
      <xdr:nvSpPr>
        <xdr:cNvPr id="451" name="テキスト ボックス 450"/>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52" name="楕円 451"/>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53" name="テキスト ボックス 452"/>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43330</xdr:rowOff>
    </xdr:from>
    <xdr:to>
      <xdr:col>29</xdr:col>
      <xdr:colOff>127000</xdr:colOff>
      <xdr:row>19</xdr:row>
      <xdr:rowOff>45123</xdr:rowOff>
    </xdr:to>
    <xdr:cxnSp macro="">
      <xdr:nvCxnSpPr>
        <xdr:cNvPr id="51" name="直線コネクタ 50"/>
        <xdr:cNvCxnSpPr/>
      </xdr:nvCxnSpPr>
      <xdr:spPr bwMode="auto">
        <a:xfrm flipV="1">
          <a:off x="5003800" y="3348505"/>
          <a:ext cx="647700" cy="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45123</xdr:rowOff>
    </xdr:from>
    <xdr:to>
      <xdr:col>26</xdr:col>
      <xdr:colOff>50800</xdr:colOff>
      <xdr:row>19</xdr:row>
      <xdr:rowOff>51140</xdr:rowOff>
    </xdr:to>
    <xdr:cxnSp macro="">
      <xdr:nvCxnSpPr>
        <xdr:cNvPr id="54" name="直線コネクタ 53"/>
        <xdr:cNvCxnSpPr/>
      </xdr:nvCxnSpPr>
      <xdr:spPr bwMode="auto">
        <a:xfrm flipV="1">
          <a:off x="4305300" y="3350298"/>
          <a:ext cx="698500" cy="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50479</xdr:rowOff>
    </xdr:from>
    <xdr:to>
      <xdr:col>22</xdr:col>
      <xdr:colOff>114300</xdr:colOff>
      <xdr:row>19</xdr:row>
      <xdr:rowOff>51140</xdr:rowOff>
    </xdr:to>
    <xdr:cxnSp macro="">
      <xdr:nvCxnSpPr>
        <xdr:cNvPr id="57" name="直線コネクタ 56"/>
        <xdr:cNvCxnSpPr/>
      </xdr:nvCxnSpPr>
      <xdr:spPr bwMode="auto">
        <a:xfrm>
          <a:off x="3606800" y="3355654"/>
          <a:ext cx="698500" cy="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50479</xdr:rowOff>
    </xdr:from>
    <xdr:to>
      <xdr:col>18</xdr:col>
      <xdr:colOff>177800</xdr:colOff>
      <xdr:row>19</xdr:row>
      <xdr:rowOff>77393</xdr:rowOff>
    </xdr:to>
    <xdr:cxnSp macro="">
      <xdr:nvCxnSpPr>
        <xdr:cNvPr id="60" name="直線コネクタ 59"/>
        <xdr:cNvCxnSpPr/>
      </xdr:nvCxnSpPr>
      <xdr:spPr bwMode="auto">
        <a:xfrm flipV="1">
          <a:off x="2908300" y="3355654"/>
          <a:ext cx="698500" cy="2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163980</xdr:rowOff>
    </xdr:from>
    <xdr:to>
      <xdr:col>29</xdr:col>
      <xdr:colOff>177800</xdr:colOff>
      <xdr:row>19</xdr:row>
      <xdr:rowOff>94130</xdr:rowOff>
    </xdr:to>
    <xdr:sp macro="" textlink="">
      <xdr:nvSpPr>
        <xdr:cNvPr id="70" name="楕円 69"/>
        <xdr:cNvSpPr/>
      </xdr:nvSpPr>
      <xdr:spPr bwMode="auto">
        <a:xfrm>
          <a:off x="5600700" y="329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72557</xdr:rowOff>
    </xdr:from>
    <xdr:ext cx="762000" cy="259045"/>
    <xdr:sp macro="" textlink="">
      <xdr:nvSpPr>
        <xdr:cNvPr id="71" name="人口1人当たり決算額の推移該当値テキスト130"/>
        <xdr:cNvSpPr txBox="1"/>
      </xdr:nvSpPr>
      <xdr:spPr>
        <a:xfrm>
          <a:off x="5740400" y="320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165773</xdr:rowOff>
    </xdr:from>
    <xdr:to>
      <xdr:col>26</xdr:col>
      <xdr:colOff>101600</xdr:colOff>
      <xdr:row>19</xdr:row>
      <xdr:rowOff>95923</xdr:rowOff>
    </xdr:to>
    <xdr:sp macro="" textlink="">
      <xdr:nvSpPr>
        <xdr:cNvPr id="72" name="楕円 71"/>
        <xdr:cNvSpPr/>
      </xdr:nvSpPr>
      <xdr:spPr bwMode="auto">
        <a:xfrm>
          <a:off x="4953000" y="329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80700</xdr:rowOff>
    </xdr:from>
    <xdr:ext cx="736600" cy="259045"/>
    <xdr:sp macro="" textlink="">
      <xdr:nvSpPr>
        <xdr:cNvPr id="73" name="テキスト ボックス 72"/>
        <xdr:cNvSpPr txBox="1"/>
      </xdr:nvSpPr>
      <xdr:spPr>
        <a:xfrm>
          <a:off x="4622800" y="338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340</xdr:rowOff>
    </xdr:from>
    <xdr:to>
      <xdr:col>22</xdr:col>
      <xdr:colOff>165100</xdr:colOff>
      <xdr:row>19</xdr:row>
      <xdr:rowOff>101940</xdr:rowOff>
    </xdr:to>
    <xdr:sp macro="" textlink="">
      <xdr:nvSpPr>
        <xdr:cNvPr id="74" name="楕円 73"/>
        <xdr:cNvSpPr/>
      </xdr:nvSpPr>
      <xdr:spPr bwMode="auto">
        <a:xfrm>
          <a:off x="4254500" y="330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86717</xdr:rowOff>
    </xdr:from>
    <xdr:ext cx="762000" cy="259045"/>
    <xdr:sp macro="" textlink="">
      <xdr:nvSpPr>
        <xdr:cNvPr id="75" name="テキスト ボックス 74"/>
        <xdr:cNvSpPr txBox="1"/>
      </xdr:nvSpPr>
      <xdr:spPr>
        <a:xfrm>
          <a:off x="3924300" y="339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171129</xdr:rowOff>
    </xdr:from>
    <xdr:to>
      <xdr:col>19</xdr:col>
      <xdr:colOff>38100</xdr:colOff>
      <xdr:row>19</xdr:row>
      <xdr:rowOff>101279</xdr:rowOff>
    </xdr:to>
    <xdr:sp macro="" textlink="">
      <xdr:nvSpPr>
        <xdr:cNvPr id="76" name="楕円 75"/>
        <xdr:cNvSpPr/>
      </xdr:nvSpPr>
      <xdr:spPr bwMode="auto">
        <a:xfrm>
          <a:off x="3556000" y="33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86056</xdr:rowOff>
    </xdr:from>
    <xdr:ext cx="762000" cy="259045"/>
    <xdr:sp macro="" textlink="">
      <xdr:nvSpPr>
        <xdr:cNvPr id="77" name="テキスト ボックス 76"/>
        <xdr:cNvSpPr txBox="1"/>
      </xdr:nvSpPr>
      <xdr:spPr>
        <a:xfrm>
          <a:off x="3225800" y="339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26593</xdr:rowOff>
    </xdr:from>
    <xdr:to>
      <xdr:col>15</xdr:col>
      <xdr:colOff>101600</xdr:colOff>
      <xdr:row>19</xdr:row>
      <xdr:rowOff>128193</xdr:rowOff>
    </xdr:to>
    <xdr:sp macro="" textlink="">
      <xdr:nvSpPr>
        <xdr:cNvPr id="78" name="楕円 77"/>
        <xdr:cNvSpPr/>
      </xdr:nvSpPr>
      <xdr:spPr bwMode="auto">
        <a:xfrm>
          <a:off x="2857500" y="33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112970</xdr:rowOff>
    </xdr:from>
    <xdr:ext cx="762000" cy="259045"/>
    <xdr:sp macro="" textlink="">
      <xdr:nvSpPr>
        <xdr:cNvPr id="79" name="テキスト ボックス 78"/>
        <xdr:cNvSpPr txBox="1"/>
      </xdr:nvSpPr>
      <xdr:spPr>
        <a:xfrm>
          <a:off x="2527300" y="34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315237</xdr:rowOff>
    </xdr:from>
    <xdr:to>
      <xdr:col>29</xdr:col>
      <xdr:colOff>127000</xdr:colOff>
      <xdr:row>35</xdr:row>
      <xdr:rowOff>323504</xdr:rowOff>
    </xdr:to>
    <xdr:cxnSp macro="">
      <xdr:nvCxnSpPr>
        <xdr:cNvPr id="112" name="直線コネクタ 111"/>
        <xdr:cNvCxnSpPr/>
      </xdr:nvCxnSpPr>
      <xdr:spPr bwMode="auto">
        <a:xfrm flipV="1">
          <a:off x="5003800" y="6925587"/>
          <a:ext cx="647700" cy="8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323504</xdr:rowOff>
    </xdr:from>
    <xdr:to>
      <xdr:col>26</xdr:col>
      <xdr:colOff>50800</xdr:colOff>
      <xdr:row>35</xdr:row>
      <xdr:rowOff>327238</xdr:rowOff>
    </xdr:to>
    <xdr:cxnSp macro="">
      <xdr:nvCxnSpPr>
        <xdr:cNvPr id="115" name="直線コネクタ 114"/>
        <xdr:cNvCxnSpPr/>
      </xdr:nvCxnSpPr>
      <xdr:spPr bwMode="auto">
        <a:xfrm flipV="1">
          <a:off x="4305300" y="6933854"/>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308043</xdr:rowOff>
    </xdr:from>
    <xdr:to>
      <xdr:col>22</xdr:col>
      <xdr:colOff>114300</xdr:colOff>
      <xdr:row>35</xdr:row>
      <xdr:rowOff>327238</xdr:rowOff>
    </xdr:to>
    <xdr:cxnSp macro="">
      <xdr:nvCxnSpPr>
        <xdr:cNvPr id="118" name="直線コネクタ 117"/>
        <xdr:cNvCxnSpPr/>
      </xdr:nvCxnSpPr>
      <xdr:spPr bwMode="auto">
        <a:xfrm>
          <a:off x="3606800" y="6918393"/>
          <a:ext cx="698500" cy="1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308043</xdr:rowOff>
    </xdr:from>
    <xdr:to>
      <xdr:col>18</xdr:col>
      <xdr:colOff>177800</xdr:colOff>
      <xdr:row>35</xdr:row>
      <xdr:rowOff>312250</xdr:rowOff>
    </xdr:to>
    <xdr:cxnSp macro="">
      <xdr:nvCxnSpPr>
        <xdr:cNvPr id="121" name="直線コネクタ 120"/>
        <xdr:cNvCxnSpPr/>
      </xdr:nvCxnSpPr>
      <xdr:spPr bwMode="auto">
        <a:xfrm flipV="1">
          <a:off x="2908300" y="6918393"/>
          <a:ext cx="698500" cy="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264437</xdr:rowOff>
    </xdr:from>
    <xdr:to>
      <xdr:col>29</xdr:col>
      <xdr:colOff>177800</xdr:colOff>
      <xdr:row>36</xdr:row>
      <xdr:rowOff>23137</xdr:rowOff>
    </xdr:to>
    <xdr:sp macro="" textlink="">
      <xdr:nvSpPr>
        <xdr:cNvPr id="131" name="楕円 130"/>
        <xdr:cNvSpPr/>
      </xdr:nvSpPr>
      <xdr:spPr bwMode="auto">
        <a:xfrm>
          <a:off x="5600700" y="687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236514</xdr:rowOff>
    </xdr:from>
    <xdr:ext cx="762000" cy="259045"/>
    <xdr:sp macro="" textlink="">
      <xdr:nvSpPr>
        <xdr:cNvPr id="132" name="人口1人当たり決算額の推移該当値テキスト445"/>
        <xdr:cNvSpPr txBox="1"/>
      </xdr:nvSpPr>
      <xdr:spPr>
        <a:xfrm>
          <a:off x="5740400" y="684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272704</xdr:rowOff>
    </xdr:from>
    <xdr:to>
      <xdr:col>26</xdr:col>
      <xdr:colOff>101600</xdr:colOff>
      <xdr:row>36</xdr:row>
      <xdr:rowOff>31404</xdr:rowOff>
    </xdr:to>
    <xdr:sp macro="" textlink="">
      <xdr:nvSpPr>
        <xdr:cNvPr id="133" name="楕円 132"/>
        <xdr:cNvSpPr/>
      </xdr:nvSpPr>
      <xdr:spPr bwMode="auto">
        <a:xfrm>
          <a:off x="4953000" y="6883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16181</xdr:rowOff>
    </xdr:from>
    <xdr:ext cx="736600" cy="259045"/>
    <xdr:sp macro="" textlink="">
      <xdr:nvSpPr>
        <xdr:cNvPr id="134" name="テキスト ボックス 133"/>
        <xdr:cNvSpPr txBox="1"/>
      </xdr:nvSpPr>
      <xdr:spPr>
        <a:xfrm>
          <a:off x="4622800" y="696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276438</xdr:rowOff>
    </xdr:from>
    <xdr:to>
      <xdr:col>22</xdr:col>
      <xdr:colOff>165100</xdr:colOff>
      <xdr:row>36</xdr:row>
      <xdr:rowOff>35138</xdr:rowOff>
    </xdr:to>
    <xdr:sp macro="" textlink="">
      <xdr:nvSpPr>
        <xdr:cNvPr id="135" name="楕円 134"/>
        <xdr:cNvSpPr/>
      </xdr:nvSpPr>
      <xdr:spPr bwMode="auto">
        <a:xfrm>
          <a:off x="4254500" y="688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19915</xdr:rowOff>
    </xdr:from>
    <xdr:ext cx="762000" cy="259045"/>
    <xdr:sp macro="" textlink="">
      <xdr:nvSpPr>
        <xdr:cNvPr id="136" name="テキスト ボックス 135"/>
        <xdr:cNvSpPr txBox="1"/>
      </xdr:nvSpPr>
      <xdr:spPr>
        <a:xfrm>
          <a:off x="3924300" y="697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257243</xdr:rowOff>
    </xdr:from>
    <xdr:to>
      <xdr:col>19</xdr:col>
      <xdr:colOff>38100</xdr:colOff>
      <xdr:row>36</xdr:row>
      <xdr:rowOff>15943</xdr:rowOff>
    </xdr:to>
    <xdr:sp macro="" textlink="">
      <xdr:nvSpPr>
        <xdr:cNvPr id="137" name="楕円 136"/>
        <xdr:cNvSpPr/>
      </xdr:nvSpPr>
      <xdr:spPr bwMode="auto">
        <a:xfrm>
          <a:off x="3556000" y="686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720</xdr:rowOff>
    </xdr:from>
    <xdr:ext cx="762000" cy="259045"/>
    <xdr:sp macro="" textlink="">
      <xdr:nvSpPr>
        <xdr:cNvPr id="138" name="テキスト ボックス 137"/>
        <xdr:cNvSpPr txBox="1"/>
      </xdr:nvSpPr>
      <xdr:spPr>
        <a:xfrm>
          <a:off x="3225800" y="695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261450</xdr:rowOff>
    </xdr:from>
    <xdr:to>
      <xdr:col>15</xdr:col>
      <xdr:colOff>101600</xdr:colOff>
      <xdr:row>36</xdr:row>
      <xdr:rowOff>20150</xdr:rowOff>
    </xdr:to>
    <xdr:sp macro="" textlink="">
      <xdr:nvSpPr>
        <xdr:cNvPr id="139" name="楕円 138"/>
        <xdr:cNvSpPr/>
      </xdr:nvSpPr>
      <xdr:spPr bwMode="auto">
        <a:xfrm>
          <a:off x="2857500" y="687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4927</xdr:rowOff>
    </xdr:from>
    <xdr:ext cx="762000" cy="259045"/>
    <xdr:sp macro="" textlink="">
      <xdr:nvSpPr>
        <xdr:cNvPr id="140" name="テキスト ボックス 139"/>
        <xdr:cNvSpPr txBox="1"/>
      </xdr:nvSpPr>
      <xdr:spPr>
        <a:xfrm>
          <a:off x="2527300" y="69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22526</xdr:rowOff>
    </xdr:from>
    <xdr:to>
      <xdr:col>24</xdr:col>
      <xdr:colOff>63500</xdr:colOff>
      <xdr:row>38</xdr:row>
      <xdr:rowOff>23081</xdr:rowOff>
    </xdr:to>
    <xdr:cxnSp macro="">
      <xdr:nvCxnSpPr>
        <xdr:cNvPr id="60" name="直線コネクタ 59"/>
        <xdr:cNvCxnSpPr/>
      </xdr:nvCxnSpPr>
      <xdr:spPr>
        <a:xfrm>
          <a:off x="3797300" y="6537626"/>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22526</xdr:rowOff>
    </xdr:from>
    <xdr:to>
      <xdr:col>19</xdr:col>
      <xdr:colOff>177800</xdr:colOff>
      <xdr:row>38</xdr:row>
      <xdr:rowOff>24952</xdr:rowOff>
    </xdr:to>
    <xdr:cxnSp macro="">
      <xdr:nvCxnSpPr>
        <xdr:cNvPr id="63" name="直線コネクタ 62"/>
        <xdr:cNvCxnSpPr/>
      </xdr:nvCxnSpPr>
      <xdr:spPr>
        <a:xfrm flipV="1">
          <a:off x="2908300" y="6537626"/>
          <a:ext cx="889000" cy="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24952</xdr:rowOff>
    </xdr:from>
    <xdr:to>
      <xdr:col>15</xdr:col>
      <xdr:colOff>50800</xdr:colOff>
      <xdr:row>38</xdr:row>
      <xdr:rowOff>31780</xdr:rowOff>
    </xdr:to>
    <xdr:cxnSp macro="">
      <xdr:nvCxnSpPr>
        <xdr:cNvPr id="66" name="直線コネクタ 65"/>
        <xdr:cNvCxnSpPr/>
      </xdr:nvCxnSpPr>
      <xdr:spPr>
        <a:xfrm flipV="1">
          <a:off x="2019300" y="6540052"/>
          <a:ext cx="889000" cy="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31780</xdr:rowOff>
    </xdr:from>
    <xdr:to>
      <xdr:col>10</xdr:col>
      <xdr:colOff>114300</xdr:colOff>
      <xdr:row>38</xdr:row>
      <xdr:rowOff>46652</xdr:rowOff>
    </xdr:to>
    <xdr:cxnSp macro="">
      <xdr:nvCxnSpPr>
        <xdr:cNvPr id="69" name="直線コネクタ 68"/>
        <xdr:cNvCxnSpPr/>
      </xdr:nvCxnSpPr>
      <xdr:spPr>
        <a:xfrm flipV="1">
          <a:off x="1130300" y="6546880"/>
          <a:ext cx="889000" cy="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143731</xdr:rowOff>
    </xdr:from>
    <xdr:to>
      <xdr:col>24</xdr:col>
      <xdr:colOff>114300</xdr:colOff>
      <xdr:row>38</xdr:row>
      <xdr:rowOff>73881</xdr:rowOff>
    </xdr:to>
    <xdr:sp macro="" textlink="">
      <xdr:nvSpPr>
        <xdr:cNvPr id="79" name="楕円 78"/>
        <xdr:cNvSpPr/>
      </xdr:nvSpPr>
      <xdr:spPr>
        <a:xfrm>
          <a:off x="4584700" y="64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58658</xdr:rowOff>
    </xdr:from>
    <xdr:ext cx="599010" cy="259045"/>
    <xdr:sp macro="" textlink="">
      <xdr:nvSpPr>
        <xdr:cNvPr id="80" name="人件費該当値テキスト"/>
        <xdr:cNvSpPr txBox="1"/>
      </xdr:nvSpPr>
      <xdr:spPr>
        <a:xfrm>
          <a:off x="4686300" y="64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143176</xdr:rowOff>
    </xdr:from>
    <xdr:to>
      <xdr:col>20</xdr:col>
      <xdr:colOff>38100</xdr:colOff>
      <xdr:row>38</xdr:row>
      <xdr:rowOff>73326</xdr:rowOff>
    </xdr:to>
    <xdr:sp macro="" textlink="">
      <xdr:nvSpPr>
        <xdr:cNvPr id="81" name="楕円 80"/>
        <xdr:cNvSpPr/>
      </xdr:nvSpPr>
      <xdr:spPr>
        <a:xfrm>
          <a:off x="3746500" y="6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64453</xdr:rowOff>
    </xdr:from>
    <xdr:ext cx="599010" cy="259045"/>
    <xdr:sp macro="" textlink="">
      <xdr:nvSpPr>
        <xdr:cNvPr id="82" name="テキスト ボックス 81"/>
        <xdr:cNvSpPr txBox="1"/>
      </xdr:nvSpPr>
      <xdr:spPr>
        <a:xfrm>
          <a:off x="3497795" y="65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145602</xdr:rowOff>
    </xdr:from>
    <xdr:to>
      <xdr:col>15</xdr:col>
      <xdr:colOff>101600</xdr:colOff>
      <xdr:row>38</xdr:row>
      <xdr:rowOff>75752</xdr:rowOff>
    </xdr:to>
    <xdr:sp macro="" textlink="">
      <xdr:nvSpPr>
        <xdr:cNvPr id="83" name="楕円 82"/>
        <xdr:cNvSpPr/>
      </xdr:nvSpPr>
      <xdr:spPr>
        <a:xfrm>
          <a:off x="2857500" y="64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66879</xdr:rowOff>
    </xdr:from>
    <xdr:ext cx="599010" cy="259045"/>
    <xdr:sp macro="" textlink="">
      <xdr:nvSpPr>
        <xdr:cNvPr id="84" name="テキスト ボックス 83"/>
        <xdr:cNvSpPr txBox="1"/>
      </xdr:nvSpPr>
      <xdr:spPr>
        <a:xfrm>
          <a:off x="2608795" y="658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152431</xdr:rowOff>
    </xdr:from>
    <xdr:to>
      <xdr:col>10</xdr:col>
      <xdr:colOff>165100</xdr:colOff>
      <xdr:row>38</xdr:row>
      <xdr:rowOff>82581</xdr:rowOff>
    </xdr:to>
    <xdr:sp macro="" textlink="">
      <xdr:nvSpPr>
        <xdr:cNvPr id="85" name="楕円 84"/>
        <xdr:cNvSpPr/>
      </xdr:nvSpPr>
      <xdr:spPr>
        <a:xfrm>
          <a:off x="1968500" y="64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73707</xdr:rowOff>
    </xdr:from>
    <xdr:ext cx="599010" cy="259045"/>
    <xdr:sp macro="" textlink="">
      <xdr:nvSpPr>
        <xdr:cNvPr id="86" name="テキスト ボックス 85"/>
        <xdr:cNvSpPr txBox="1"/>
      </xdr:nvSpPr>
      <xdr:spPr>
        <a:xfrm>
          <a:off x="1719795" y="658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167302</xdr:rowOff>
    </xdr:from>
    <xdr:to>
      <xdr:col>6</xdr:col>
      <xdr:colOff>38100</xdr:colOff>
      <xdr:row>38</xdr:row>
      <xdr:rowOff>97452</xdr:rowOff>
    </xdr:to>
    <xdr:sp macro="" textlink="">
      <xdr:nvSpPr>
        <xdr:cNvPr id="87" name="楕円 86"/>
        <xdr:cNvSpPr/>
      </xdr:nvSpPr>
      <xdr:spPr>
        <a:xfrm>
          <a:off x="1079500" y="65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88579</xdr:rowOff>
    </xdr:from>
    <xdr:ext cx="599010" cy="259045"/>
    <xdr:sp macro="" textlink="">
      <xdr:nvSpPr>
        <xdr:cNvPr id="88" name="テキスト ボックス 87"/>
        <xdr:cNvSpPr txBox="1"/>
      </xdr:nvSpPr>
      <xdr:spPr>
        <a:xfrm>
          <a:off x="830795" y="660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67514</xdr:rowOff>
    </xdr:from>
    <xdr:to>
      <xdr:col>24</xdr:col>
      <xdr:colOff>63500</xdr:colOff>
      <xdr:row>58</xdr:row>
      <xdr:rowOff>69103</xdr:rowOff>
    </xdr:to>
    <xdr:cxnSp macro="">
      <xdr:nvCxnSpPr>
        <xdr:cNvPr id="115" name="直線コネクタ 114"/>
        <xdr:cNvCxnSpPr/>
      </xdr:nvCxnSpPr>
      <xdr:spPr>
        <a:xfrm>
          <a:off x="3797300" y="10011614"/>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67514</xdr:rowOff>
    </xdr:from>
    <xdr:to>
      <xdr:col>19</xdr:col>
      <xdr:colOff>177800</xdr:colOff>
      <xdr:row>58</xdr:row>
      <xdr:rowOff>73213</xdr:rowOff>
    </xdr:to>
    <xdr:cxnSp macro="">
      <xdr:nvCxnSpPr>
        <xdr:cNvPr id="118" name="直線コネクタ 117"/>
        <xdr:cNvCxnSpPr/>
      </xdr:nvCxnSpPr>
      <xdr:spPr>
        <a:xfrm flipV="1">
          <a:off x="2908300" y="10011614"/>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70537</xdr:rowOff>
    </xdr:from>
    <xdr:to>
      <xdr:col>15</xdr:col>
      <xdr:colOff>50800</xdr:colOff>
      <xdr:row>58</xdr:row>
      <xdr:rowOff>73213</xdr:rowOff>
    </xdr:to>
    <xdr:cxnSp macro="">
      <xdr:nvCxnSpPr>
        <xdr:cNvPr id="121" name="直線コネクタ 120"/>
        <xdr:cNvCxnSpPr/>
      </xdr:nvCxnSpPr>
      <xdr:spPr>
        <a:xfrm>
          <a:off x="2019300" y="10014637"/>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70537</xdr:rowOff>
    </xdr:from>
    <xdr:to>
      <xdr:col>10</xdr:col>
      <xdr:colOff>114300</xdr:colOff>
      <xdr:row>58</xdr:row>
      <xdr:rowOff>88923</xdr:rowOff>
    </xdr:to>
    <xdr:cxnSp macro="">
      <xdr:nvCxnSpPr>
        <xdr:cNvPr id="124" name="直線コネクタ 123"/>
        <xdr:cNvCxnSpPr/>
      </xdr:nvCxnSpPr>
      <xdr:spPr>
        <a:xfrm flipV="1">
          <a:off x="1130300" y="10014637"/>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18303</xdr:rowOff>
    </xdr:from>
    <xdr:to>
      <xdr:col>24</xdr:col>
      <xdr:colOff>114300</xdr:colOff>
      <xdr:row>58</xdr:row>
      <xdr:rowOff>119903</xdr:rowOff>
    </xdr:to>
    <xdr:sp macro="" textlink="">
      <xdr:nvSpPr>
        <xdr:cNvPr id="134" name="楕円 133"/>
        <xdr:cNvSpPr/>
      </xdr:nvSpPr>
      <xdr:spPr>
        <a:xfrm>
          <a:off x="4584700" y="99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111006</xdr:rowOff>
    </xdr:from>
    <xdr:ext cx="599010" cy="259045"/>
    <xdr:sp macro="" textlink="">
      <xdr:nvSpPr>
        <xdr:cNvPr id="135" name="物件費該当値テキスト"/>
        <xdr:cNvSpPr txBox="1"/>
      </xdr:nvSpPr>
      <xdr:spPr>
        <a:xfrm>
          <a:off x="4686300" y="98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16714</xdr:rowOff>
    </xdr:from>
    <xdr:to>
      <xdr:col>20</xdr:col>
      <xdr:colOff>38100</xdr:colOff>
      <xdr:row>58</xdr:row>
      <xdr:rowOff>118314</xdr:rowOff>
    </xdr:to>
    <xdr:sp macro="" textlink="">
      <xdr:nvSpPr>
        <xdr:cNvPr id="136" name="楕円 135"/>
        <xdr:cNvSpPr/>
      </xdr:nvSpPr>
      <xdr:spPr>
        <a:xfrm>
          <a:off x="3746500" y="99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109441</xdr:rowOff>
    </xdr:from>
    <xdr:ext cx="599010" cy="259045"/>
    <xdr:sp macro="" textlink="">
      <xdr:nvSpPr>
        <xdr:cNvPr id="137" name="テキスト ボックス 136"/>
        <xdr:cNvSpPr txBox="1"/>
      </xdr:nvSpPr>
      <xdr:spPr>
        <a:xfrm>
          <a:off x="3497795" y="1005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22413</xdr:rowOff>
    </xdr:from>
    <xdr:to>
      <xdr:col>15</xdr:col>
      <xdr:colOff>101600</xdr:colOff>
      <xdr:row>58</xdr:row>
      <xdr:rowOff>124013</xdr:rowOff>
    </xdr:to>
    <xdr:sp macro="" textlink="">
      <xdr:nvSpPr>
        <xdr:cNvPr id="138" name="楕円 137"/>
        <xdr:cNvSpPr/>
      </xdr:nvSpPr>
      <xdr:spPr>
        <a:xfrm>
          <a:off x="2857500" y="99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115140</xdr:rowOff>
    </xdr:from>
    <xdr:ext cx="599010" cy="259045"/>
    <xdr:sp macro="" textlink="">
      <xdr:nvSpPr>
        <xdr:cNvPr id="139" name="テキスト ボックス 138"/>
        <xdr:cNvSpPr txBox="1"/>
      </xdr:nvSpPr>
      <xdr:spPr>
        <a:xfrm>
          <a:off x="2608795" y="1005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19737</xdr:rowOff>
    </xdr:from>
    <xdr:to>
      <xdr:col>10</xdr:col>
      <xdr:colOff>165100</xdr:colOff>
      <xdr:row>58</xdr:row>
      <xdr:rowOff>121337</xdr:rowOff>
    </xdr:to>
    <xdr:sp macro="" textlink="">
      <xdr:nvSpPr>
        <xdr:cNvPr id="140" name="楕円 139"/>
        <xdr:cNvSpPr/>
      </xdr:nvSpPr>
      <xdr:spPr>
        <a:xfrm>
          <a:off x="1968500" y="99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112464</xdr:rowOff>
    </xdr:from>
    <xdr:ext cx="599010" cy="259045"/>
    <xdr:sp macro="" textlink="">
      <xdr:nvSpPr>
        <xdr:cNvPr id="141" name="テキスト ボックス 140"/>
        <xdr:cNvSpPr txBox="1"/>
      </xdr:nvSpPr>
      <xdr:spPr>
        <a:xfrm>
          <a:off x="1719795" y="1005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38123</xdr:rowOff>
    </xdr:from>
    <xdr:to>
      <xdr:col>6</xdr:col>
      <xdr:colOff>38100</xdr:colOff>
      <xdr:row>58</xdr:row>
      <xdr:rowOff>139723</xdr:rowOff>
    </xdr:to>
    <xdr:sp macro="" textlink="">
      <xdr:nvSpPr>
        <xdr:cNvPr id="142" name="楕円 141"/>
        <xdr:cNvSpPr/>
      </xdr:nvSpPr>
      <xdr:spPr>
        <a:xfrm>
          <a:off x="1079500" y="99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130850</xdr:rowOff>
    </xdr:from>
    <xdr:ext cx="599010" cy="259045"/>
    <xdr:sp macro="" textlink="">
      <xdr:nvSpPr>
        <xdr:cNvPr id="143" name="テキスト ボックス 142"/>
        <xdr:cNvSpPr txBox="1"/>
      </xdr:nvSpPr>
      <xdr:spPr>
        <a:xfrm>
          <a:off x="830795" y="1007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85984</xdr:rowOff>
    </xdr:from>
    <xdr:to>
      <xdr:col>24</xdr:col>
      <xdr:colOff>63500</xdr:colOff>
      <xdr:row>78</xdr:row>
      <xdr:rowOff>108669</xdr:rowOff>
    </xdr:to>
    <xdr:cxnSp macro="">
      <xdr:nvCxnSpPr>
        <xdr:cNvPr id="170" name="直線コネクタ 169"/>
        <xdr:cNvCxnSpPr/>
      </xdr:nvCxnSpPr>
      <xdr:spPr>
        <a:xfrm flipV="1">
          <a:off x="3797300" y="13459084"/>
          <a:ext cx="8382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105291</xdr:rowOff>
    </xdr:from>
    <xdr:to>
      <xdr:col>19</xdr:col>
      <xdr:colOff>177800</xdr:colOff>
      <xdr:row>78</xdr:row>
      <xdr:rowOff>108669</xdr:rowOff>
    </xdr:to>
    <xdr:cxnSp macro="">
      <xdr:nvCxnSpPr>
        <xdr:cNvPr id="173" name="直線コネクタ 172"/>
        <xdr:cNvCxnSpPr/>
      </xdr:nvCxnSpPr>
      <xdr:spPr>
        <a:xfrm>
          <a:off x="2908300" y="1347839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105291</xdr:rowOff>
    </xdr:from>
    <xdr:to>
      <xdr:col>15</xdr:col>
      <xdr:colOff>50800</xdr:colOff>
      <xdr:row>78</xdr:row>
      <xdr:rowOff>107646</xdr:rowOff>
    </xdr:to>
    <xdr:cxnSp macro="">
      <xdr:nvCxnSpPr>
        <xdr:cNvPr id="176" name="直線コネクタ 175"/>
        <xdr:cNvCxnSpPr/>
      </xdr:nvCxnSpPr>
      <xdr:spPr>
        <a:xfrm flipV="1">
          <a:off x="2019300" y="1347839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107646</xdr:rowOff>
    </xdr:from>
    <xdr:to>
      <xdr:col>10</xdr:col>
      <xdr:colOff>114300</xdr:colOff>
      <xdr:row>78</xdr:row>
      <xdr:rowOff>117531</xdr:rowOff>
    </xdr:to>
    <xdr:cxnSp macro="">
      <xdr:nvCxnSpPr>
        <xdr:cNvPr id="179" name="直線コネクタ 178"/>
        <xdr:cNvCxnSpPr/>
      </xdr:nvCxnSpPr>
      <xdr:spPr>
        <a:xfrm flipV="1">
          <a:off x="1130300" y="1348074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35184</xdr:rowOff>
    </xdr:from>
    <xdr:to>
      <xdr:col>24</xdr:col>
      <xdr:colOff>114300</xdr:colOff>
      <xdr:row>78</xdr:row>
      <xdr:rowOff>136784</xdr:rowOff>
    </xdr:to>
    <xdr:sp macro="" textlink="">
      <xdr:nvSpPr>
        <xdr:cNvPr id="189" name="楕円 188"/>
        <xdr:cNvSpPr/>
      </xdr:nvSpPr>
      <xdr:spPr>
        <a:xfrm>
          <a:off x="4584700" y="134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57869</xdr:rowOff>
    </xdr:from>
    <xdr:to>
      <xdr:col>20</xdr:col>
      <xdr:colOff>38100</xdr:colOff>
      <xdr:row>78</xdr:row>
      <xdr:rowOff>159469</xdr:rowOff>
    </xdr:to>
    <xdr:sp macro="" textlink="">
      <xdr:nvSpPr>
        <xdr:cNvPr id="191" name="楕円 190"/>
        <xdr:cNvSpPr/>
      </xdr:nvSpPr>
      <xdr:spPr>
        <a:xfrm>
          <a:off x="3746500" y="13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150596</xdr:rowOff>
    </xdr:from>
    <xdr:ext cx="469744" cy="259045"/>
    <xdr:sp macro="" textlink="">
      <xdr:nvSpPr>
        <xdr:cNvPr id="192" name="テキスト ボックス 191"/>
        <xdr:cNvSpPr txBox="1"/>
      </xdr:nvSpPr>
      <xdr:spPr>
        <a:xfrm>
          <a:off x="3562428" y="1352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54491</xdr:rowOff>
    </xdr:from>
    <xdr:to>
      <xdr:col>15</xdr:col>
      <xdr:colOff>101600</xdr:colOff>
      <xdr:row>78</xdr:row>
      <xdr:rowOff>156091</xdr:rowOff>
    </xdr:to>
    <xdr:sp macro="" textlink="">
      <xdr:nvSpPr>
        <xdr:cNvPr id="193" name="楕円 192"/>
        <xdr:cNvSpPr/>
      </xdr:nvSpPr>
      <xdr:spPr>
        <a:xfrm>
          <a:off x="2857500" y="134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147218</xdr:rowOff>
    </xdr:from>
    <xdr:ext cx="469744" cy="259045"/>
    <xdr:sp macro="" textlink="">
      <xdr:nvSpPr>
        <xdr:cNvPr id="194" name="テキスト ボックス 193"/>
        <xdr:cNvSpPr txBox="1"/>
      </xdr:nvSpPr>
      <xdr:spPr>
        <a:xfrm>
          <a:off x="2673428" y="135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56846</xdr:rowOff>
    </xdr:from>
    <xdr:to>
      <xdr:col>10</xdr:col>
      <xdr:colOff>165100</xdr:colOff>
      <xdr:row>78</xdr:row>
      <xdr:rowOff>158446</xdr:rowOff>
    </xdr:to>
    <xdr:sp macro="" textlink="">
      <xdr:nvSpPr>
        <xdr:cNvPr id="195" name="楕円 194"/>
        <xdr:cNvSpPr/>
      </xdr:nvSpPr>
      <xdr:spPr>
        <a:xfrm>
          <a:off x="1968500" y="13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149573</xdr:rowOff>
    </xdr:from>
    <xdr:ext cx="469744" cy="259045"/>
    <xdr:sp macro="" textlink="">
      <xdr:nvSpPr>
        <xdr:cNvPr id="196" name="テキスト ボックス 195"/>
        <xdr:cNvSpPr txBox="1"/>
      </xdr:nvSpPr>
      <xdr:spPr>
        <a:xfrm>
          <a:off x="1784428" y="135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66731</xdr:rowOff>
    </xdr:from>
    <xdr:to>
      <xdr:col>6</xdr:col>
      <xdr:colOff>38100</xdr:colOff>
      <xdr:row>78</xdr:row>
      <xdr:rowOff>168331</xdr:rowOff>
    </xdr:to>
    <xdr:sp macro="" textlink="">
      <xdr:nvSpPr>
        <xdr:cNvPr id="197" name="楕円 196"/>
        <xdr:cNvSpPr/>
      </xdr:nvSpPr>
      <xdr:spPr>
        <a:xfrm>
          <a:off x="1079500" y="134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159458</xdr:rowOff>
    </xdr:from>
    <xdr:ext cx="469744" cy="259045"/>
    <xdr:sp macro="" textlink="">
      <xdr:nvSpPr>
        <xdr:cNvPr id="198" name="テキスト ボックス 197"/>
        <xdr:cNvSpPr txBox="1"/>
      </xdr:nvSpPr>
      <xdr:spPr>
        <a:xfrm>
          <a:off x="895428" y="1353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110189</xdr:rowOff>
    </xdr:from>
    <xdr:to>
      <xdr:col>24</xdr:col>
      <xdr:colOff>63500</xdr:colOff>
      <xdr:row>94</xdr:row>
      <xdr:rowOff>167078</xdr:rowOff>
    </xdr:to>
    <xdr:cxnSp macro="">
      <xdr:nvCxnSpPr>
        <xdr:cNvPr id="229" name="直線コネクタ 228"/>
        <xdr:cNvCxnSpPr/>
      </xdr:nvCxnSpPr>
      <xdr:spPr>
        <a:xfrm>
          <a:off x="3797300" y="16226489"/>
          <a:ext cx="8382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110189</xdr:rowOff>
    </xdr:from>
    <xdr:to>
      <xdr:col>19</xdr:col>
      <xdr:colOff>177800</xdr:colOff>
      <xdr:row>95</xdr:row>
      <xdr:rowOff>2225</xdr:rowOff>
    </xdr:to>
    <xdr:cxnSp macro="">
      <xdr:nvCxnSpPr>
        <xdr:cNvPr id="232" name="直線コネクタ 231"/>
        <xdr:cNvCxnSpPr/>
      </xdr:nvCxnSpPr>
      <xdr:spPr>
        <a:xfrm flipV="1">
          <a:off x="2908300" y="16226489"/>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155028</xdr:rowOff>
    </xdr:from>
    <xdr:to>
      <xdr:col>15</xdr:col>
      <xdr:colOff>50800</xdr:colOff>
      <xdr:row>95</xdr:row>
      <xdr:rowOff>2225</xdr:rowOff>
    </xdr:to>
    <xdr:cxnSp macro="">
      <xdr:nvCxnSpPr>
        <xdr:cNvPr id="235" name="直線コネクタ 234"/>
        <xdr:cNvCxnSpPr/>
      </xdr:nvCxnSpPr>
      <xdr:spPr>
        <a:xfrm>
          <a:off x="2019300" y="16271328"/>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155028</xdr:rowOff>
    </xdr:from>
    <xdr:to>
      <xdr:col>10</xdr:col>
      <xdr:colOff>114300</xdr:colOff>
      <xdr:row>95</xdr:row>
      <xdr:rowOff>64708</xdr:rowOff>
    </xdr:to>
    <xdr:cxnSp macro="">
      <xdr:nvCxnSpPr>
        <xdr:cNvPr id="238" name="直線コネクタ 237"/>
        <xdr:cNvCxnSpPr/>
      </xdr:nvCxnSpPr>
      <xdr:spPr>
        <a:xfrm flipV="1">
          <a:off x="1130300" y="16271328"/>
          <a:ext cx="889000" cy="8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116278</xdr:rowOff>
    </xdr:from>
    <xdr:to>
      <xdr:col>24</xdr:col>
      <xdr:colOff>114300</xdr:colOff>
      <xdr:row>95</xdr:row>
      <xdr:rowOff>46428</xdr:rowOff>
    </xdr:to>
    <xdr:sp macro="" textlink="">
      <xdr:nvSpPr>
        <xdr:cNvPr id="248" name="楕円 247"/>
        <xdr:cNvSpPr/>
      </xdr:nvSpPr>
      <xdr:spPr>
        <a:xfrm>
          <a:off x="4584700" y="162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139155</xdr:rowOff>
    </xdr:from>
    <xdr:ext cx="534377" cy="259045"/>
    <xdr:sp macro="" textlink="">
      <xdr:nvSpPr>
        <xdr:cNvPr id="249" name="扶助費該当値テキスト"/>
        <xdr:cNvSpPr txBox="1"/>
      </xdr:nvSpPr>
      <xdr:spPr>
        <a:xfrm>
          <a:off x="4686300" y="1608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59389</xdr:rowOff>
    </xdr:from>
    <xdr:to>
      <xdr:col>20</xdr:col>
      <xdr:colOff>38100</xdr:colOff>
      <xdr:row>94</xdr:row>
      <xdr:rowOff>160989</xdr:rowOff>
    </xdr:to>
    <xdr:sp macro="" textlink="">
      <xdr:nvSpPr>
        <xdr:cNvPr id="250" name="楕円 249"/>
        <xdr:cNvSpPr/>
      </xdr:nvSpPr>
      <xdr:spPr>
        <a:xfrm>
          <a:off x="3746500" y="161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6066</xdr:rowOff>
    </xdr:from>
    <xdr:ext cx="534377" cy="259045"/>
    <xdr:sp macro="" textlink="">
      <xdr:nvSpPr>
        <xdr:cNvPr id="251" name="テキスト ボックス 250"/>
        <xdr:cNvSpPr txBox="1"/>
      </xdr:nvSpPr>
      <xdr:spPr>
        <a:xfrm>
          <a:off x="3530111" y="159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122875</xdr:rowOff>
    </xdr:from>
    <xdr:to>
      <xdr:col>15</xdr:col>
      <xdr:colOff>101600</xdr:colOff>
      <xdr:row>95</xdr:row>
      <xdr:rowOff>53025</xdr:rowOff>
    </xdr:to>
    <xdr:sp macro="" textlink="">
      <xdr:nvSpPr>
        <xdr:cNvPr id="252" name="楕円 251"/>
        <xdr:cNvSpPr/>
      </xdr:nvSpPr>
      <xdr:spPr>
        <a:xfrm>
          <a:off x="2857500" y="162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69552</xdr:rowOff>
    </xdr:from>
    <xdr:ext cx="534377" cy="259045"/>
    <xdr:sp macro="" textlink="">
      <xdr:nvSpPr>
        <xdr:cNvPr id="253" name="テキスト ボックス 252"/>
        <xdr:cNvSpPr txBox="1"/>
      </xdr:nvSpPr>
      <xdr:spPr>
        <a:xfrm>
          <a:off x="2641111" y="1601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104228</xdr:rowOff>
    </xdr:from>
    <xdr:to>
      <xdr:col>10</xdr:col>
      <xdr:colOff>165100</xdr:colOff>
      <xdr:row>95</xdr:row>
      <xdr:rowOff>34378</xdr:rowOff>
    </xdr:to>
    <xdr:sp macro="" textlink="">
      <xdr:nvSpPr>
        <xdr:cNvPr id="254" name="楕円 253"/>
        <xdr:cNvSpPr/>
      </xdr:nvSpPr>
      <xdr:spPr>
        <a:xfrm>
          <a:off x="1968500" y="162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50905</xdr:rowOff>
    </xdr:from>
    <xdr:ext cx="534377" cy="259045"/>
    <xdr:sp macro="" textlink="">
      <xdr:nvSpPr>
        <xdr:cNvPr id="255" name="テキスト ボックス 254"/>
        <xdr:cNvSpPr txBox="1"/>
      </xdr:nvSpPr>
      <xdr:spPr>
        <a:xfrm>
          <a:off x="1752111" y="159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13908</xdr:rowOff>
    </xdr:from>
    <xdr:to>
      <xdr:col>6</xdr:col>
      <xdr:colOff>38100</xdr:colOff>
      <xdr:row>95</xdr:row>
      <xdr:rowOff>115508</xdr:rowOff>
    </xdr:to>
    <xdr:sp macro="" textlink="">
      <xdr:nvSpPr>
        <xdr:cNvPr id="256" name="楕円 255"/>
        <xdr:cNvSpPr/>
      </xdr:nvSpPr>
      <xdr:spPr>
        <a:xfrm>
          <a:off x="1079500" y="163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132035</xdr:rowOff>
    </xdr:from>
    <xdr:ext cx="534377" cy="259045"/>
    <xdr:sp macro="" textlink="">
      <xdr:nvSpPr>
        <xdr:cNvPr id="257" name="テキスト ボックス 256"/>
        <xdr:cNvSpPr txBox="1"/>
      </xdr:nvSpPr>
      <xdr:spPr>
        <a:xfrm>
          <a:off x="863111" y="160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54461</xdr:rowOff>
    </xdr:from>
    <xdr:to>
      <xdr:col>55</xdr:col>
      <xdr:colOff>0</xdr:colOff>
      <xdr:row>37</xdr:row>
      <xdr:rowOff>67146</xdr:rowOff>
    </xdr:to>
    <xdr:cxnSp macro="">
      <xdr:nvCxnSpPr>
        <xdr:cNvPr id="286" name="直線コネクタ 285"/>
        <xdr:cNvCxnSpPr/>
      </xdr:nvCxnSpPr>
      <xdr:spPr>
        <a:xfrm flipV="1">
          <a:off x="9639300" y="6398111"/>
          <a:ext cx="838200" cy="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67146</xdr:rowOff>
    </xdr:from>
    <xdr:to>
      <xdr:col>50</xdr:col>
      <xdr:colOff>114300</xdr:colOff>
      <xdr:row>37</xdr:row>
      <xdr:rowOff>116661</xdr:rowOff>
    </xdr:to>
    <xdr:cxnSp macro="">
      <xdr:nvCxnSpPr>
        <xdr:cNvPr id="289" name="直線コネクタ 288"/>
        <xdr:cNvCxnSpPr/>
      </xdr:nvCxnSpPr>
      <xdr:spPr>
        <a:xfrm flipV="1">
          <a:off x="8750300" y="6410796"/>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116661</xdr:rowOff>
    </xdr:from>
    <xdr:to>
      <xdr:col>45</xdr:col>
      <xdr:colOff>177800</xdr:colOff>
      <xdr:row>37</xdr:row>
      <xdr:rowOff>145245</xdr:rowOff>
    </xdr:to>
    <xdr:cxnSp macro="">
      <xdr:nvCxnSpPr>
        <xdr:cNvPr id="292" name="直線コネクタ 291"/>
        <xdr:cNvCxnSpPr/>
      </xdr:nvCxnSpPr>
      <xdr:spPr>
        <a:xfrm flipV="1">
          <a:off x="7861300" y="6460311"/>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142306</xdr:rowOff>
    </xdr:from>
    <xdr:to>
      <xdr:col>41</xdr:col>
      <xdr:colOff>50800</xdr:colOff>
      <xdr:row>37</xdr:row>
      <xdr:rowOff>145245</xdr:rowOff>
    </xdr:to>
    <xdr:cxnSp macro="">
      <xdr:nvCxnSpPr>
        <xdr:cNvPr id="295" name="直線コネクタ 294"/>
        <xdr:cNvCxnSpPr/>
      </xdr:nvCxnSpPr>
      <xdr:spPr>
        <a:xfrm>
          <a:off x="6972300" y="648595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3661</xdr:rowOff>
    </xdr:from>
    <xdr:to>
      <xdr:col>55</xdr:col>
      <xdr:colOff>50800</xdr:colOff>
      <xdr:row>37</xdr:row>
      <xdr:rowOff>105261</xdr:rowOff>
    </xdr:to>
    <xdr:sp macro="" textlink="">
      <xdr:nvSpPr>
        <xdr:cNvPr id="305" name="楕円 304"/>
        <xdr:cNvSpPr/>
      </xdr:nvSpPr>
      <xdr:spPr>
        <a:xfrm>
          <a:off x="10426700" y="6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153538</xdr:rowOff>
    </xdr:from>
    <xdr:ext cx="599010" cy="259045"/>
    <xdr:sp macro="" textlink="">
      <xdr:nvSpPr>
        <xdr:cNvPr id="306" name="補助費等該当値テキスト"/>
        <xdr:cNvSpPr txBox="1"/>
      </xdr:nvSpPr>
      <xdr:spPr>
        <a:xfrm>
          <a:off x="10528300" y="632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16346</xdr:rowOff>
    </xdr:from>
    <xdr:to>
      <xdr:col>50</xdr:col>
      <xdr:colOff>165100</xdr:colOff>
      <xdr:row>37</xdr:row>
      <xdr:rowOff>117946</xdr:rowOff>
    </xdr:to>
    <xdr:sp macro="" textlink="">
      <xdr:nvSpPr>
        <xdr:cNvPr id="307" name="楕円 306"/>
        <xdr:cNvSpPr/>
      </xdr:nvSpPr>
      <xdr:spPr>
        <a:xfrm>
          <a:off x="9588500" y="63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109073</xdr:rowOff>
    </xdr:from>
    <xdr:ext cx="599010" cy="259045"/>
    <xdr:sp macro="" textlink="">
      <xdr:nvSpPr>
        <xdr:cNvPr id="308" name="テキスト ボックス 307"/>
        <xdr:cNvSpPr txBox="1"/>
      </xdr:nvSpPr>
      <xdr:spPr>
        <a:xfrm>
          <a:off x="9339795" y="645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65861</xdr:rowOff>
    </xdr:from>
    <xdr:to>
      <xdr:col>46</xdr:col>
      <xdr:colOff>38100</xdr:colOff>
      <xdr:row>37</xdr:row>
      <xdr:rowOff>167461</xdr:rowOff>
    </xdr:to>
    <xdr:sp macro="" textlink="">
      <xdr:nvSpPr>
        <xdr:cNvPr id="309" name="楕円 308"/>
        <xdr:cNvSpPr/>
      </xdr:nvSpPr>
      <xdr:spPr>
        <a:xfrm>
          <a:off x="8699500" y="640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158588</xdr:rowOff>
    </xdr:from>
    <xdr:ext cx="599010" cy="259045"/>
    <xdr:sp macro="" textlink="">
      <xdr:nvSpPr>
        <xdr:cNvPr id="310" name="テキスト ボックス 309"/>
        <xdr:cNvSpPr txBox="1"/>
      </xdr:nvSpPr>
      <xdr:spPr>
        <a:xfrm>
          <a:off x="8450795" y="65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94445</xdr:rowOff>
    </xdr:from>
    <xdr:to>
      <xdr:col>41</xdr:col>
      <xdr:colOff>101600</xdr:colOff>
      <xdr:row>38</xdr:row>
      <xdr:rowOff>24595</xdr:rowOff>
    </xdr:to>
    <xdr:sp macro="" textlink="">
      <xdr:nvSpPr>
        <xdr:cNvPr id="311" name="楕円 310"/>
        <xdr:cNvSpPr/>
      </xdr:nvSpPr>
      <xdr:spPr>
        <a:xfrm>
          <a:off x="7810500" y="64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15722</xdr:rowOff>
    </xdr:from>
    <xdr:ext cx="599010" cy="259045"/>
    <xdr:sp macro="" textlink="">
      <xdr:nvSpPr>
        <xdr:cNvPr id="312" name="テキスト ボックス 311"/>
        <xdr:cNvSpPr txBox="1"/>
      </xdr:nvSpPr>
      <xdr:spPr>
        <a:xfrm>
          <a:off x="7561795" y="653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91506</xdr:rowOff>
    </xdr:from>
    <xdr:to>
      <xdr:col>36</xdr:col>
      <xdr:colOff>165100</xdr:colOff>
      <xdr:row>38</xdr:row>
      <xdr:rowOff>21656</xdr:rowOff>
    </xdr:to>
    <xdr:sp macro="" textlink="">
      <xdr:nvSpPr>
        <xdr:cNvPr id="313" name="楕円 312"/>
        <xdr:cNvSpPr/>
      </xdr:nvSpPr>
      <xdr:spPr>
        <a:xfrm>
          <a:off x="69215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12783</xdr:rowOff>
    </xdr:from>
    <xdr:ext cx="599010" cy="259045"/>
    <xdr:sp macro="" textlink="">
      <xdr:nvSpPr>
        <xdr:cNvPr id="314" name="テキスト ボックス 313"/>
        <xdr:cNvSpPr txBox="1"/>
      </xdr:nvSpPr>
      <xdr:spPr>
        <a:xfrm>
          <a:off x="6672795" y="652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118031</xdr:rowOff>
    </xdr:from>
    <xdr:to>
      <xdr:col>55</xdr:col>
      <xdr:colOff>0</xdr:colOff>
      <xdr:row>58</xdr:row>
      <xdr:rowOff>128898</xdr:rowOff>
    </xdr:to>
    <xdr:cxnSp macro="">
      <xdr:nvCxnSpPr>
        <xdr:cNvPr id="343" name="直線コネクタ 342"/>
        <xdr:cNvCxnSpPr/>
      </xdr:nvCxnSpPr>
      <xdr:spPr>
        <a:xfrm>
          <a:off x="9639300" y="10062131"/>
          <a:ext cx="838200" cy="1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118031</xdr:rowOff>
    </xdr:from>
    <xdr:to>
      <xdr:col>50</xdr:col>
      <xdr:colOff>114300</xdr:colOff>
      <xdr:row>58</xdr:row>
      <xdr:rowOff>129970</xdr:rowOff>
    </xdr:to>
    <xdr:cxnSp macro="">
      <xdr:nvCxnSpPr>
        <xdr:cNvPr id="346" name="直線コネクタ 345"/>
        <xdr:cNvCxnSpPr/>
      </xdr:nvCxnSpPr>
      <xdr:spPr>
        <a:xfrm flipV="1">
          <a:off x="8750300" y="10062131"/>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129970</xdr:rowOff>
    </xdr:from>
    <xdr:to>
      <xdr:col>45</xdr:col>
      <xdr:colOff>177800</xdr:colOff>
      <xdr:row>58</xdr:row>
      <xdr:rowOff>151492</xdr:rowOff>
    </xdr:to>
    <xdr:cxnSp macro="">
      <xdr:nvCxnSpPr>
        <xdr:cNvPr id="349" name="直線コネクタ 348"/>
        <xdr:cNvCxnSpPr/>
      </xdr:nvCxnSpPr>
      <xdr:spPr>
        <a:xfrm flipV="1">
          <a:off x="7861300" y="10074070"/>
          <a:ext cx="8890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151492</xdr:rowOff>
    </xdr:from>
    <xdr:to>
      <xdr:col>41</xdr:col>
      <xdr:colOff>50800</xdr:colOff>
      <xdr:row>59</xdr:row>
      <xdr:rowOff>2994</xdr:rowOff>
    </xdr:to>
    <xdr:cxnSp macro="">
      <xdr:nvCxnSpPr>
        <xdr:cNvPr id="352" name="直線コネクタ 351"/>
        <xdr:cNvCxnSpPr/>
      </xdr:nvCxnSpPr>
      <xdr:spPr>
        <a:xfrm flipV="1">
          <a:off x="6972300" y="10095592"/>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78098</xdr:rowOff>
    </xdr:from>
    <xdr:to>
      <xdr:col>55</xdr:col>
      <xdr:colOff>50800</xdr:colOff>
      <xdr:row>59</xdr:row>
      <xdr:rowOff>8248</xdr:rowOff>
    </xdr:to>
    <xdr:sp macro="" textlink="">
      <xdr:nvSpPr>
        <xdr:cNvPr id="362" name="楕円 361"/>
        <xdr:cNvSpPr/>
      </xdr:nvSpPr>
      <xdr:spPr>
        <a:xfrm>
          <a:off x="10426700" y="100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67231</xdr:rowOff>
    </xdr:from>
    <xdr:to>
      <xdr:col>50</xdr:col>
      <xdr:colOff>165100</xdr:colOff>
      <xdr:row>58</xdr:row>
      <xdr:rowOff>168831</xdr:rowOff>
    </xdr:to>
    <xdr:sp macro="" textlink="">
      <xdr:nvSpPr>
        <xdr:cNvPr id="364" name="楕円 363"/>
        <xdr:cNvSpPr/>
      </xdr:nvSpPr>
      <xdr:spPr>
        <a:xfrm>
          <a:off x="9588500" y="100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159958</xdr:rowOff>
    </xdr:from>
    <xdr:ext cx="599010" cy="259045"/>
    <xdr:sp macro="" textlink="">
      <xdr:nvSpPr>
        <xdr:cNvPr id="365" name="テキスト ボックス 364"/>
        <xdr:cNvSpPr txBox="1"/>
      </xdr:nvSpPr>
      <xdr:spPr>
        <a:xfrm>
          <a:off x="9339795" y="1010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79170</xdr:rowOff>
    </xdr:from>
    <xdr:to>
      <xdr:col>46</xdr:col>
      <xdr:colOff>38100</xdr:colOff>
      <xdr:row>59</xdr:row>
      <xdr:rowOff>9320</xdr:rowOff>
    </xdr:to>
    <xdr:sp macro="" textlink="">
      <xdr:nvSpPr>
        <xdr:cNvPr id="366" name="楕円 365"/>
        <xdr:cNvSpPr/>
      </xdr:nvSpPr>
      <xdr:spPr>
        <a:xfrm>
          <a:off x="8699500" y="10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447</xdr:rowOff>
    </xdr:from>
    <xdr:ext cx="599010" cy="259045"/>
    <xdr:sp macro="" textlink="">
      <xdr:nvSpPr>
        <xdr:cNvPr id="367" name="テキスト ボックス 366"/>
        <xdr:cNvSpPr txBox="1"/>
      </xdr:nvSpPr>
      <xdr:spPr>
        <a:xfrm>
          <a:off x="8450795" y="101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100692</xdr:rowOff>
    </xdr:from>
    <xdr:to>
      <xdr:col>41</xdr:col>
      <xdr:colOff>101600</xdr:colOff>
      <xdr:row>59</xdr:row>
      <xdr:rowOff>30842</xdr:rowOff>
    </xdr:to>
    <xdr:sp macro="" textlink="">
      <xdr:nvSpPr>
        <xdr:cNvPr id="368" name="楕円 367"/>
        <xdr:cNvSpPr/>
      </xdr:nvSpPr>
      <xdr:spPr>
        <a:xfrm>
          <a:off x="7810500" y="10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21969</xdr:rowOff>
    </xdr:from>
    <xdr:ext cx="599010" cy="259045"/>
    <xdr:sp macro="" textlink="">
      <xdr:nvSpPr>
        <xdr:cNvPr id="369" name="テキスト ボックス 368"/>
        <xdr:cNvSpPr txBox="1"/>
      </xdr:nvSpPr>
      <xdr:spPr>
        <a:xfrm>
          <a:off x="7561795" y="1013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123644</xdr:rowOff>
    </xdr:from>
    <xdr:to>
      <xdr:col>36</xdr:col>
      <xdr:colOff>165100</xdr:colOff>
      <xdr:row>59</xdr:row>
      <xdr:rowOff>53794</xdr:rowOff>
    </xdr:to>
    <xdr:sp macro="" textlink="">
      <xdr:nvSpPr>
        <xdr:cNvPr id="370" name="楕円 369"/>
        <xdr:cNvSpPr/>
      </xdr:nvSpPr>
      <xdr:spPr>
        <a:xfrm>
          <a:off x="6921500" y="100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44921</xdr:rowOff>
    </xdr:from>
    <xdr:ext cx="599010" cy="259045"/>
    <xdr:sp macro="" textlink="">
      <xdr:nvSpPr>
        <xdr:cNvPr id="371" name="テキスト ボックス 370"/>
        <xdr:cNvSpPr txBox="1"/>
      </xdr:nvSpPr>
      <xdr:spPr>
        <a:xfrm>
          <a:off x="6672795" y="1016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75278</xdr:rowOff>
    </xdr:from>
    <xdr:to>
      <xdr:col>55</xdr:col>
      <xdr:colOff>0</xdr:colOff>
      <xdr:row>78</xdr:row>
      <xdr:rowOff>152850</xdr:rowOff>
    </xdr:to>
    <xdr:cxnSp macro="">
      <xdr:nvCxnSpPr>
        <xdr:cNvPr id="402" name="直線コネクタ 401"/>
        <xdr:cNvCxnSpPr/>
      </xdr:nvCxnSpPr>
      <xdr:spPr>
        <a:xfrm>
          <a:off x="9639300" y="13448378"/>
          <a:ext cx="8382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75278</xdr:rowOff>
    </xdr:from>
    <xdr:to>
      <xdr:col>50</xdr:col>
      <xdr:colOff>114300</xdr:colOff>
      <xdr:row>78</xdr:row>
      <xdr:rowOff>93399</xdr:rowOff>
    </xdr:to>
    <xdr:cxnSp macro="">
      <xdr:nvCxnSpPr>
        <xdr:cNvPr id="405" name="直線コネクタ 404"/>
        <xdr:cNvCxnSpPr/>
      </xdr:nvCxnSpPr>
      <xdr:spPr>
        <a:xfrm flipV="1">
          <a:off x="8750300" y="13448378"/>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93399</xdr:rowOff>
    </xdr:from>
    <xdr:to>
      <xdr:col>45</xdr:col>
      <xdr:colOff>177800</xdr:colOff>
      <xdr:row>78</xdr:row>
      <xdr:rowOff>149081</xdr:rowOff>
    </xdr:to>
    <xdr:cxnSp macro="">
      <xdr:nvCxnSpPr>
        <xdr:cNvPr id="408" name="直線コネクタ 407"/>
        <xdr:cNvCxnSpPr/>
      </xdr:nvCxnSpPr>
      <xdr:spPr>
        <a:xfrm flipV="1">
          <a:off x="7861300" y="13466499"/>
          <a:ext cx="889000" cy="5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102050</xdr:rowOff>
    </xdr:from>
    <xdr:to>
      <xdr:col>55</xdr:col>
      <xdr:colOff>50800</xdr:colOff>
      <xdr:row>79</xdr:row>
      <xdr:rowOff>32200</xdr:rowOff>
    </xdr:to>
    <xdr:sp macro="" textlink="">
      <xdr:nvSpPr>
        <xdr:cNvPr id="418" name="楕円 417"/>
        <xdr:cNvSpPr/>
      </xdr:nvSpPr>
      <xdr:spPr>
        <a:xfrm>
          <a:off x="10426700" y="134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63894</xdr:rowOff>
    </xdr:from>
    <xdr:ext cx="599010" cy="259045"/>
    <xdr:sp macro="" textlink="">
      <xdr:nvSpPr>
        <xdr:cNvPr id="419" name="普通建設事業費 （ うち新規整備　）該当値テキスト"/>
        <xdr:cNvSpPr txBox="1"/>
      </xdr:nvSpPr>
      <xdr:spPr>
        <a:xfrm>
          <a:off x="10528300" y="1343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24478</xdr:rowOff>
    </xdr:from>
    <xdr:to>
      <xdr:col>50</xdr:col>
      <xdr:colOff>165100</xdr:colOff>
      <xdr:row>78</xdr:row>
      <xdr:rowOff>126078</xdr:rowOff>
    </xdr:to>
    <xdr:sp macro="" textlink="">
      <xdr:nvSpPr>
        <xdr:cNvPr id="420" name="楕円 419"/>
        <xdr:cNvSpPr/>
      </xdr:nvSpPr>
      <xdr:spPr>
        <a:xfrm>
          <a:off x="9588500" y="133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142605</xdr:rowOff>
    </xdr:from>
    <xdr:ext cx="599010" cy="259045"/>
    <xdr:sp macro="" textlink="">
      <xdr:nvSpPr>
        <xdr:cNvPr id="421" name="テキスト ボックス 420"/>
        <xdr:cNvSpPr txBox="1"/>
      </xdr:nvSpPr>
      <xdr:spPr>
        <a:xfrm>
          <a:off x="9339795" y="131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42599</xdr:rowOff>
    </xdr:from>
    <xdr:to>
      <xdr:col>46</xdr:col>
      <xdr:colOff>38100</xdr:colOff>
      <xdr:row>78</xdr:row>
      <xdr:rowOff>144199</xdr:rowOff>
    </xdr:to>
    <xdr:sp macro="" textlink="">
      <xdr:nvSpPr>
        <xdr:cNvPr id="422" name="楕円 421"/>
        <xdr:cNvSpPr/>
      </xdr:nvSpPr>
      <xdr:spPr>
        <a:xfrm>
          <a:off x="8699500" y="1341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160726</xdr:rowOff>
    </xdr:from>
    <xdr:ext cx="599010" cy="259045"/>
    <xdr:sp macro="" textlink="">
      <xdr:nvSpPr>
        <xdr:cNvPr id="423" name="テキスト ボックス 422"/>
        <xdr:cNvSpPr txBox="1"/>
      </xdr:nvSpPr>
      <xdr:spPr>
        <a:xfrm>
          <a:off x="8450795" y="1319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98281</xdr:rowOff>
    </xdr:from>
    <xdr:to>
      <xdr:col>41</xdr:col>
      <xdr:colOff>101600</xdr:colOff>
      <xdr:row>79</xdr:row>
      <xdr:rowOff>28431</xdr:rowOff>
    </xdr:to>
    <xdr:sp macro="" textlink="">
      <xdr:nvSpPr>
        <xdr:cNvPr id="424" name="楕円 423"/>
        <xdr:cNvSpPr/>
      </xdr:nvSpPr>
      <xdr:spPr>
        <a:xfrm>
          <a:off x="7810500" y="134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19558</xdr:rowOff>
    </xdr:from>
    <xdr:ext cx="599010" cy="259045"/>
    <xdr:sp macro="" textlink="">
      <xdr:nvSpPr>
        <xdr:cNvPr id="425" name="テキスト ボックス 424"/>
        <xdr:cNvSpPr txBox="1"/>
      </xdr:nvSpPr>
      <xdr:spPr>
        <a:xfrm>
          <a:off x="7561795" y="1356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144582</xdr:rowOff>
    </xdr:from>
    <xdr:to>
      <xdr:col>55</xdr:col>
      <xdr:colOff>0</xdr:colOff>
      <xdr:row>98</xdr:row>
      <xdr:rowOff>4857</xdr:rowOff>
    </xdr:to>
    <xdr:cxnSp macro="">
      <xdr:nvCxnSpPr>
        <xdr:cNvPr id="450" name="直線コネクタ 449"/>
        <xdr:cNvCxnSpPr/>
      </xdr:nvCxnSpPr>
      <xdr:spPr>
        <a:xfrm flipV="1">
          <a:off x="9639300" y="16775232"/>
          <a:ext cx="8382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4857</xdr:rowOff>
    </xdr:from>
    <xdr:to>
      <xdr:col>50</xdr:col>
      <xdr:colOff>114300</xdr:colOff>
      <xdr:row>98</xdr:row>
      <xdr:rowOff>9492</xdr:rowOff>
    </xdr:to>
    <xdr:cxnSp macro="">
      <xdr:nvCxnSpPr>
        <xdr:cNvPr id="453" name="直線コネクタ 452"/>
        <xdr:cNvCxnSpPr/>
      </xdr:nvCxnSpPr>
      <xdr:spPr>
        <a:xfrm flipV="1">
          <a:off x="8750300" y="16806957"/>
          <a:ext cx="889000" cy="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170373</xdr:rowOff>
    </xdr:from>
    <xdr:to>
      <xdr:col>45</xdr:col>
      <xdr:colOff>177800</xdr:colOff>
      <xdr:row>98</xdr:row>
      <xdr:rowOff>9492</xdr:rowOff>
    </xdr:to>
    <xdr:cxnSp macro="">
      <xdr:nvCxnSpPr>
        <xdr:cNvPr id="456" name="直線コネクタ 455"/>
        <xdr:cNvCxnSpPr/>
      </xdr:nvCxnSpPr>
      <xdr:spPr>
        <a:xfrm>
          <a:off x="7861300" y="16801023"/>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93782</xdr:rowOff>
    </xdr:from>
    <xdr:to>
      <xdr:col>55</xdr:col>
      <xdr:colOff>50800</xdr:colOff>
      <xdr:row>98</xdr:row>
      <xdr:rowOff>23932</xdr:rowOff>
    </xdr:to>
    <xdr:sp macro="" textlink="">
      <xdr:nvSpPr>
        <xdr:cNvPr id="466" name="楕円 465"/>
        <xdr:cNvSpPr/>
      </xdr:nvSpPr>
      <xdr:spPr>
        <a:xfrm>
          <a:off x="10426700" y="1672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125507</xdr:rowOff>
    </xdr:from>
    <xdr:to>
      <xdr:col>50</xdr:col>
      <xdr:colOff>165100</xdr:colOff>
      <xdr:row>98</xdr:row>
      <xdr:rowOff>55657</xdr:rowOff>
    </xdr:to>
    <xdr:sp macro="" textlink="">
      <xdr:nvSpPr>
        <xdr:cNvPr id="468" name="楕円 467"/>
        <xdr:cNvSpPr/>
      </xdr:nvSpPr>
      <xdr:spPr>
        <a:xfrm>
          <a:off x="9588500" y="167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46784</xdr:rowOff>
    </xdr:from>
    <xdr:ext cx="534377" cy="259045"/>
    <xdr:sp macro="" textlink="">
      <xdr:nvSpPr>
        <xdr:cNvPr id="469" name="テキスト ボックス 468"/>
        <xdr:cNvSpPr txBox="1"/>
      </xdr:nvSpPr>
      <xdr:spPr>
        <a:xfrm>
          <a:off x="9372111" y="1684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130142</xdr:rowOff>
    </xdr:from>
    <xdr:to>
      <xdr:col>46</xdr:col>
      <xdr:colOff>38100</xdr:colOff>
      <xdr:row>98</xdr:row>
      <xdr:rowOff>60292</xdr:rowOff>
    </xdr:to>
    <xdr:sp macro="" textlink="">
      <xdr:nvSpPr>
        <xdr:cNvPr id="470" name="楕円 469"/>
        <xdr:cNvSpPr/>
      </xdr:nvSpPr>
      <xdr:spPr>
        <a:xfrm>
          <a:off x="8699500" y="167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51419</xdr:rowOff>
    </xdr:from>
    <xdr:ext cx="534377" cy="259045"/>
    <xdr:sp macro="" textlink="">
      <xdr:nvSpPr>
        <xdr:cNvPr id="471" name="テキスト ボックス 470"/>
        <xdr:cNvSpPr txBox="1"/>
      </xdr:nvSpPr>
      <xdr:spPr>
        <a:xfrm>
          <a:off x="8483111" y="168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119573</xdr:rowOff>
    </xdr:from>
    <xdr:to>
      <xdr:col>41</xdr:col>
      <xdr:colOff>101600</xdr:colOff>
      <xdr:row>98</xdr:row>
      <xdr:rowOff>49723</xdr:rowOff>
    </xdr:to>
    <xdr:sp macro="" textlink="">
      <xdr:nvSpPr>
        <xdr:cNvPr id="472" name="楕円 471"/>
        <xdr:cNvSpPr/>
      </xdr:nvSpPr>
      <xdr:spPr>
        <a:xfrm>
          <a:off x="7810500" y="167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40850</xdr:rowOff>
    </xdr:from>
    <xdr:ext cx="534377" cy="259045"/>
    <xdr:sp macro="" textlink="">
      <xdr:nvSpPr>
        <xdr:cNvPr id="473" name="テキスト ボックス 472"/>
        <xdr:cNvSpPr txBox="1"/>
      </xdr:nvSpPr>
      <xdr:spPr>
        <a:xfrm>
          <a:off x="7594111" y="168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89580</xdr:rowOff>
    </xdr:from>
    <xdr:to>
      <xdr:col>85</xdr:col>
      <xdr:colOff>127000</xdr:colOff>
      <xdr:row>39</xdr:row>
      <xdr:rowOff>98878</xdr:rowOff>
    </xdr:to>
    <xdr:cxnSp macro="">
      <xdr:nvCxnSpPr>
        <xdr:cNvPr id="504" name="直線コネクタ 503"/>
        <xdr:cNvCxnSpPr/>
      </xdr:nvCxnSpPr>
      <xdr:spPr>
        <a:xfrm flipV="1">
          <a:off x="15481300" y="6776130"/>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75447</xdr:rowOff>
    </xdr:from>
    <xdr:to>
      <xdr:col>71</xdr:col>
      <xdr:colOff>177800</xdr:colOff>
      <xdr:row>39</xdr:row>
      <xdr:rowOff>98878</xdr:rowOff>
    </xdr:to>
    <xdr:cxnSp macro="">
      <xdr:nvCxnSpPr>
        <xdr:cNvPr id="513" name="直線コネクタ 512"/>
        <xdr:cNvCxnSpPr/>
      </xdr:nvCxnSpPr>
      <xdr:spPr>
        <a:xfrm>
          <a:off x="12814300" y="676199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38780</xdr:rowOff>
    </xdr:from>
    <xdr:to>
      <xdr:col>85</xdr:col>
      <xdr:colOff>177800</xdr:colOff>
      <xdr:row>39</xdr:row>
      <xdr:rowOff>140380</xdr:rowOff>
    </xdr:to>
    <xdr:sp macro="" textlink="">
      <xdr:nvSpPr>
        <xdr:cNvPr id="523" name="楕円 522"/>
        <xdr:cNvSpPr/>
      </xdr:nvSpPr>
      <xdr:spPr>
        <a:xfrm>
          <a:off x="16268700" y="67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1548</xdr:rowOff>
    </xdr:from>
    <xdr:ext cx="469744" cy="259045"/>
    <xdr:sp macro="" textlink="">
      <xdr:nvSpPr>
        <xdr:cNvPr id="524" name="災害復旧事業費該当値テキスト"/>
        <xdr:cNvSpPr txBox="1"/>
      </xdr:nvSpPr>
      <xdr:spPr>
        <a:xfrm>
          <a:off x="16370300" y="668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24647</xdr:rowOff>
    </xdr:from>
    <xdr:to>
      <xdr:col>67</xdr:col>
      <xdr:colOff>101600</xdr:colOff>
      <xdr:row>39</xdr:row>
      <xdr:rowOff>126247</xdr:rowOff>
    </xdr:to>
    <xdr:sp macro="" textlink="">
      <xdr:nvSpPr>
        <xdr:cNvPr id="531" name="楕円 530"/>
        <xdr:cNvSpPr/>
      </xdr:nvSpPr>
      <xdr:spPr>
        <a:xfrm>
          <a:off x="12763500" y="67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117374</xdr:rowOff>
    </xdr:from>
    <xdr:ext cx="534377" cy="259045"/>
    <xdr:sp macro="" textlink="">
      <xdr:nvSpPr>
        <xdr:cNvPr id="532" name="テキスト ボックス 531"/>
        <xdr:cNvSpPr txBox="1"/>
      </xdr:nvSpPr>
      <xdr:spPr>
        <a:xfrm>
          <a:off x="12547111" y="68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2319</xdr:rowOff>
    </xdr:from>
    <xdr:to>
      <xdr:col>85</xdr:col>
      <xdr:colOff>127000</xdr:colOff>
      <xdr:row>78</xdr:row>
      <xdr:rowOff>7158</xdr:rowOff>
    </xdr:to>
    <xdr:cxnSp macro="">
      <xdr:nvCxnSpPr>
        <xdr:cNvPr id="610" name="直線コネクタ 609"/>
        <xdr:cNvCxnSpPr/>
      </xdr:nvCxnSpPr>
      <xdr:spPr>
        <a:xfrm flipV="1">
          <a:off x="15481300" y="13375419"/>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7158</xdr:rowOff>
    </xdr:from>
    <xdr:to>
      <xdr:col>81</xdr:col>
      <xdr:colOff>50800</xdr:colOff>
      <xdr:row>78</xdr:row>
      <xdr:rowOff>7720</xdr:rowOff>
    </xdr:to>
    <xdr:cxnSp macro="">
      <xdr:nvCxnSpPr>
        <xdr:cNvPr id="613" name="直線コネクタ 612"/>
        <xdr:cNvCxnSpPr/>
      </xdr:nvCxnSpPr>
      <xdr:spPr>
        <a:xfrm flipV="1">
          <a:off x="14592300" y="13380258"/>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7720</xdr:rowOff>
    </xdr:from>
    <xdr:to>
      <xdr:col>76</xdr:col>
      <xdr:colOff>114300</xdr:colOff>
      <xdr:row>78</xdr:row>
      <xdr:rowOff>12646</xdr:rowOff>
    </xdr:to>
    <xdr:cxnSp macro="">
      <xdr:nvCxnSpPr>
        <xdr:cNvPr id="616" name="直線コネクタ 615"/>
        <xdr:cNvCxnSpPr/>
      </xdr:nvCxnSpPr>
      <xdr:spPr>
        <a:xfrm flipV="1">
          <a:off x="13703300" y="13380820"/>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12646</xdr:rowOff>
    </xdr:from>
    <xdr:to>
      <xdr:col>71</xdr:col>
      <xdr:colOff>177800</xdr:colOff>
      <xdr:row>78</xdr:row>
      <xdr:rowOff>13841</xdr:rowOff>
    </xdr:to>
    <xdr:cxnSp macro="">
      <xdr:nvCxnSpPr>
        <xdr:cNvPr id="619" name="直線コネクタ 618"/>
        <xdr:cNvCxnSpPr/>
      </xdr:nvCxnSpPr>
      <xdr:spPr>
        <a:xfrm flipV="1">
          <a:off x="12814300" y="1338574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122969</xdr:rowOff>
    </xdr:from>
    <xdr:to>
      <xdr:col>85</xdr:col>
      <xdr:colOff>177800</xdr:colOff>
      <xdr:row>78</xdr:row>
      <xdr:rowOff>53119</xdr:rowOff>
    </xdr:to>
    <xdr:sp macro="" textlink="">
      <xdr:nvSpPr>
        <xdr:cNvPr id="629" name="楕円 628"/>
        <xdr:cNvSpPr/>
      </xdr:nvSpPr>
      <xdr:spPr>
        <a:xfrm>
          <a:off x="16268700" y="133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101396</xdr:rowOff>
    </xdr:from>
    <xdr:ext cx="599010" cy="259045"/>
    <xdr:sp macro="" textlink="">
      <xdr:nvSpPr>
        <xdr:cNvPr id="630" name="公債費該当値テキスト"/>
        <xdr:cNvSpPr txBox="1"/>
      </xdr:nvSpPr>
      <xdr:spPr>
        <a:xfrm>
          <a:off x="16370300" y="1330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127808</xdr:rowOff>
    </xdr:from>
    <xdr:to>
      <xdr:col>81</xdr:col>
      <xdr:colOff>101600</xdr:colOff>
      <xdr:row>78</xdr:row>
      <xdr:rowOff>57958</xdr:rowOff>
    </xdr:to>
    <xdr:sp macro="" textlink="">
      <xdr:nvSpPr>
        <xdr:cNvPr id="631" name="楕円 630"/>
        <xdr:cNvSpPr/>
      </xdr:nvSpPr>
      <xdr:spPr>
        <a:xfrm>
          <a:off x="154305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49085</xdr:rowOff>
    </xdr:from>
    <xdr:ext cx="599010" cy="259045"/>
    <xdr:sp macro="" textlink="">
      <xdr:nvSpPr>
        <xdr:cNvPr id="632" name="テキスト ボックス 631"/>
        <xdr:cNvSpPr txBox="1"/>
      </xdr:nvSpPr>
      <xdr:spPr>
        <a:xfrm>
          <a:off x="15181795" y="1342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128370</xdr:rowOff>
    </xdr:from>
    <xdr:to>
      <xdr:col>76</xdr:col>
      <xdr:colOff>165100</xdr:colOff>
      <xdr:row>78</xdr:row>
      <xdr:rowOff>58520</xdr:rowOff>
    </xdr:to>
    <xdr:sp macro="" textlink="">
      <xdr:nvSpPr>
        <xdr:cNvPr id="633" name="楕円 632"/>
        <xdr:cNvSpPr/>
      </xdr:nvSpPr>
      <xdr:spPr>
        <a:xfrm>
          <a:off x="14541500" y="133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49647</xdr:rowOff>
    </xdr:from>
    <xdr:ext cx="599010" cy="259045"/>
    <xdr:sp macro="" textlink="">
      <xdr:nvSpPr>
        <xdr:cNvPr id="634" name="テキスト ボックス 633"/>
        <xdr:cNvSpPr txBox="1"/>
      </xdr:nvSpPr>
      <xdr:spPr>
        <a:xfrm>
          <a:off x="14292795" y="1342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133296</xdr:rowOff>
    </xdr:from>
    <xdr:to>
      <xdr:col>72</xdr:col>
      <xdr:colOff>38100</xdr:colOff>
      <xdr:row>78</xdr:row>
      <xdr:rowOff>63446</xdr:rowOff>
    </xdr:to>
    <xdr:sp macro="" textlink="">
      <xdr:nvSpPr>
        <xdr:cNvPr id="635" name="楕円 634"/>
        <xdr:cNvSpPr/>
      </xdr:nvSpPr>
      <xdr:spPr>
        <a:xfrm>
          <a:off x="13652500" y="133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54573</xdr:rowOff>
    </xdr:from>
    <xdr:ext cx="599010" cy="259045"/>
    <xdr:sp macro="" textlink="">
      <xdr:nvSpPr>
        <xdr:cNvPr id="636" name="テキスト ボックス 635"/>
        <xdr:cNvSpPr txBox="1"/>
      </xdr:nvSpPr>
      <xdr:spPr>
        <a:xfrm>
          <a:off x="13403795" y="134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134491</xdr:rowOff>
    </xdr:from>
    <xdr:to>
      <xdr:col>67</xdr:col>
      <xdr:colOff>101600</xdr:colOff>
      <xdr:row>78</xdr:row>
      <xdr:rowOff>64641</xdr:rowOff>
    </xdr:to>
    <xdr:sp macro="" textlink="">
      <xdr:nvSpPr>
        <xdr:cNvPr id="637" name="楕円 636"/>
        <xdr:cNvSpPr/>
      </xdr:nvSpPr>
      <xdr:spPr>
        <a:xfrm>
          <a:off x="12763500" y="1333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55768</xdr:rowOff>
    </xdr:from>
    <xdr:ext cx="599010" cy="259045"/>
    <xdr:sp macro="" textlink="">
      <xdr:nvSpPr>
        <xdr:cNvPr id="638" name="テキスト ボックス 637"/>
        <xdr:cNvSpPr txBox="1"/>
      </xdr:nvSpPr>
      <xdr:spPr>
        <a:xfrm>
          <a:off x="12514795" y="1342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39895</xdr:rowOff>
    </xdr:from>
    <xdr:to>
      <xdr:col>85</xdr:col>
      <xdr:colOff>127000</xdr:colOff>
      <xdr:row>99</xdr:row>
      <xdr:rowOff>41318</xdr:rowOff>
    </xdr:to>
    <xdr:cxnSp macro="">
      <xdr:nvCxnSpPr>
        <xdr:cNvPr id="667" name="直線コネクタ 666"/>
        <xdr:cNvCxnSpPr/>
      </xdr:nvCxnSpPr>
      <xdr:spPr>
        <a:xfrm flipV="1">
          <a:off x="15481300" y="17013445"/>
          <a:ext cx="8382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17571</xdr:rowOff>
    </xdr:from>
    <xdr:to>
      <xdr:col>81</xdr:col>
      <xdr:colOff>50800</xdr:colOff>
      <xdr:row>99</xdr:row>
      <xdr:rowOff>41318</xdr:rowOff>
    </xdr:to>
    <xdr:cxnSp macro="">
      <xdr:nvCxnSpPr>
        <xdr:cNvPr id="670" name="直線コネクタ 669"/>
        <xdr:cNvCxnSpPr/>
      </xdr:nvCxnSpPr>
      <xdr:spPr>
        <a:xfrm>
          <a:off x="14592300" y="16991121"/>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160632</xdr:rowOff>
    </xdr:from>
    <xdr:to>
      <xdr:col>76</xdr:col>
      <xdr:colOff>114300</xdr:colOff>
      <xdr:row>99</xdr:row>
      <xdr:rowOff>17571</xdr:rowOff>
    </xdr:to>
    <xdr:cxnSp macro="">
      <xdr:nvCxnSpPr>
        <xdr:cNvPr id="673" name="直線コネクタ 672"/>
        <xdr:cNvCxnSpPr/>
      </xdr:nvCxnSpPr>
      <xdr:spPr>
        <a:xfrm>
          <a:off x="13703300" y="16962732"/>
          <a:ext cx="889000" cy="2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108017</xdr:rowOff>
    </xdr:from>
    <xdr:to>
      <xdr:col>71</xdr:col>
      <xdr:colOff>177800</xdr:colOff>
      <xdr:row>98</xdr:row>
      <xdr:rowOff>160632</xdr:rowOff>
    </xdr:to>
    <xdr:cxnSp macro="">
      <xdr:nvCxnSpPr>
        <xdr:cNvPr id="676" name="直線コネクタ 675"/>
        <xdr:cNvCxnSpPr/>
      </xdr:nvCxnSpPr>
      <xdr:spPr>
        <a:xfrm>
          <a:off x="12814300" y="16910117"/>
          <a:ext cx="889000"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160545</xdr:rowOff>
    </xdr:from>
    <xdr:to>
      <xdr:col>85</xdr:col>
      <xdr:colOff>177800</xdr:colOff>
      <xdr:row>99</xdr:row>
      <xdr:rowOff>90695</xdr:rowOff>
    </xdr:to>
    <xdr:sp macro="" textlink="">
      <xdr:nvSpPr>
        <xdr:cNvPr id="686" name="楕円 685"/>
        <xdr:cNvSpPr/>
      </xdr:nvSpPr>
      <xdr:spPr>
        <a:xfrm>
          <a:off x="16268700" y="169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89002</xdr:rowOff>
    </xdr:from>
    <xdr:ext cx="469744" cy="259045"/>
    <xdr:sp macro="" textlink="">
      <xdr:nvSpPr>
        <xdr:cNvPr id="687" name="積立金該当値テキスト"/>
        <xdr:cNvSpPr txBox="1"/>
      </xdr:nvSpPr>
      <xdr:spPr>
        <a:xfrm>
          <a:off x="16370300" y="1689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161968</xdr:rowOff>
    </xdr:from>
    <xdr:to>
      <xdr:col>81</xdr:col>
      <xdr:colOff>101600</xdr:colOff>
      <xdr:row>99</xdr:row>
      <xdr:rowOff>92118</xdr:rowOff>
    </xdr:to>
    <xdr:sp macro="" textlink="">
      <xdr:nvSpPr>
        <xdr:cNvPr id="688" name="楕円 687"/>
        <xdr:cNvSpPr/>
      </xdr:nvSpPr>
      <xdr:spPr>
        <a:xfrm>
          <a:off x="15430500" y="169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83245</xdr:rowOff>
    </xdr:from>
    <xdr:ext cx="469744" cy="259045"/>
    <xdr:sp macro="" textlink="">
      <xdr:nvSpPr>
        <xdr:cNvPr id="689" name="テキスト ボックス 688"/>
        <xdr:cNvSpPr txBox="1"/>
      </xdr:nvSpPr>
      <xdr:spPr>
        <a:xfrm>
          <a:off x="15246428" y="1705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138221</xdr:rowOff>
    </xdr:from>
    <xdr:to>
      <xdr:col>76</xdr:col>
      <xdr:colOff>165100</xdr:colOff>
      <xdr:row>99</xdr:row>
      <xdr:rowOff>68371</xdr:rowOff>
    </xdr:to>
    <xdr:sp macro="" textlink="">
      <xdr:nvSpPr>
        <xdr:cNvPr id="690" name="楕円 689"/>
        <xdr:cNvSpPr/>
      </xdr:nvSpPr>
      <xdr:spPr>
        <a:xfrm>
          <a:off x="14541500" y="1694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59498</xdr:rowOff>
    </xdr:from>
    <xdr:ext cx="534377" cy="259045"/>
    <xdr:sp macro="" textlink="">
      <xdr:nvSpPr>
        <xdr:cNvPr id="691" name="テキスト ボックス 690"/>
        <xdr:cNvSpPr txBox="1"/>
      </xdr:nvSpPr>
      <xdr:spPr>
        <a:xfrm>
          <a:off x="14325111" y="170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109832</xdr:rowOff>
    </xdr:from>
    <xdr:to>
      <xdr:col>72</xdr:col>
      <xdr:colOff>38100</xdr:colOff>
      <xdr:row>99</xdr:row>
      <xdr:rowOff>39982</xdr:rowOff>
    </xdr:to>
    <xdr:sp macro="" textlink="">
      <xdr:nvSpPr>
        <xdr:cNvPr id="692" name="楕円 691"/>
        <xdr:cNvSpPr/>
      </xdr:nvSpPr>
      <xdr:spPr>
        <a:xfrm>
          <a:off x="13652500" y="169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56509</xdr:rowOff>
    </xdr:from>
    <xdr:ext cx="534377" cy="259045"/>
    <xdr:sp macro="" textlink="">
      <xdr:nvSpPr>
        <xdr:cNvPr id="693" name="テキスト ボックス 692"/>
        <xdr:cNvSpPr txBox="1"/>
      </xdr:nvSpPr>
      <xdr:spPr>
        <a:xfrm>
          <a:off x="13436111" y="166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57217</xdr:rowOff>
    </xdr:from>
    <xdr:to>
      <xdr:col>67</xdr:col>
      <xdr:colOff>101600</xdr:colOff>
      <xdr:row>98</xdr:row>
      <xdr:rowOff>158817</xdr:rowOff>
    </xdr:to>
    <xdr:sp macro="" textlink="">
      <xdr:nvSpPr>
        <xdr:cNvPr id="694" name="楕円 693"/>
        <xdr:cNvSpPr/>
      </xdr:nvSpPr>
      <xdr:spPr>
        <a:xfrm>
          <a:off x="12763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3894</xdr:rowOff>
    </xdr:from>
    <xdr:ext cx="599010" cy="259045"/>
    <xdr:sp macro="" textlink="">
      <xdr:nvSpPr>
        <xdr:cNvPr id="695" name="テキスト ボックス 694"/>
        <xdr:cNvSpPr txBox="1"/>
      </xdr:nvSpPr>
      <xdr:spPr>
        <a:xfrm>
          <a:off x="12514795" y="1663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127219</xdr:rowOff>
    </xdr:from>
    <xdr:to>
      <xdr:col>116</xdr:col>
      <xdr:colOff>63500</xdr:colOff>
      <xdr:row>58</xdr:row>
      <xdr:rowOff>134396</xdr:rowOff>
    </xdr:to>
    <xdr:cxnSp macro="">
      <xdr:nvCxnSpPr>
        <xdr:cNvPr id="779" name="直線コネクタ 778"/>
        <xdr:cNvCxnSpPr/>
      </xdr:nvCxnSpPr>
      <xdr:spPr>
        <a:xfrm>
          <a:off x="21323300" y="10071319"/>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127219</xdr:rowOff>
    </xdr:from>
    <xdr:to>
      <xdr:col>111</xdr:col>
      <xdr:colOff>177800</xdr:colOff>
      <xdr:row>58</xdr:row>
      <xdr:rowOff>134625</xdr:rowOff>
    </xdr:to>
    <xdr:cxnSp macro="">
      <xdr:nvCxnSpPr>
        <xdr:cNvPr id="782" name="直線コネクタ 781"/>
        <xdr:cNvCxnSpPr/>
      </xdr:nvCxnSpPr>
      <xdr:spPr>
        <a:xfrm flipV="1">
          <a:off x="20434300" y="10071319"/>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127447</xdr:rowOff>
    </xdr:from>
    <xdr:to>
      <xdr:col>107</xdr:col>
      <xdr:colOff>50800</xdr:colOff>
      <xdr:row>58</xdr:row>
      <xdr:rowOff>134625</xdr:rowOff>
    </xdr:to>
    <xdr:cxnSp macro="">
      <xdr:nvCxnSpPr>
        <xdr:cNvPr id="785" name="直線コネクタ 784"/>
        <xdr:cNvCxnSpPr/>
      </xdr:nvCxnSpPr>
      <xdr:spPr>
        <a:xfrm>
          <a:off x="19545300" y="10071547"/>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121138</xdr:rowOff>
    </xdr:from>
    <xdr:to>
      <xdr:col>102</xdr:col>
      <xdr:colOff>114300</xdr:colOff>
      <xdr:row>58</xdr:row>
      <xdr:rowOff>127447</xdr:rowOff>
    </xdr:to>
    <xdr:cxnSp macro="">
      <xdr:nvCxnSpPr>
        <xdr:cNvPr id="788" name="直線コネクタ 787"/>
        <xdr:cNvCxnSpPr/>
      </xdr:nvCxnSpPr>
      <xdr:spPr>
        <a:xfrm>
          <a:off x="18656300" y="10065238"/>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83596</xdr:rowOff>
    </xdr:from>
    <xdr:to>
      <xdr:col>116</xdr:col>
      <xdr:colOff>114300</xdr:colOff>
      <xdr:row>59</xdr:row>
      <xdr:rowOff>13746</xdr:rowOff>
    </xdr:to>
    <xdr:sp macro="" textlink="">
      <xdr:nvSpPr>
        <xdr:cNvPr id="798" name="楕円 797"/>
        <xdr:cNvSpPr/>
      </xdr:nvSpPr>
      <xdr:spPr>
        <a:xfrm>
          <a:off x="22110700" y="100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169973</xdr:rowOff>
    </xdr:from>
    <xdr:ext cx="378565" cy="259045"/>
    <xdr:sp macro="" textlink="">
      <xdr:nvSpPr>
        <xdr:cNvPr id="799" name="貸付金該当値テキスト"/>
        <xdr:cNvSpPr txBox="1"/>
      </xdr:nvSpPr>
      <xdr:spPr>
        <a:xfrm>
          <a:off x="22212300" y="994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76419</xdr:rowOff>
    </xdr:from>
    <xdr:to>
      <xdr:col>112</xdr:col>
      <xdr:colOff>38100</xdr:colOff>
      <xdr:row>59</xdr:row>
      <xdr:rowOff>6569</xdr:rowOff>
    </xdr:to>
    <xdr:sp macro="" textlink="">
      <xdr:nvSpPr>
        <xdr:cNvPr id="800" name="楕円 799"/>
        <xdr:cNvSpPr/>
      </xdr:nvSpPr>
      <xdr:spPr>
        <a:xfrm>
          <a:off x="21272500" y="100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169146</xdr:rowOff>
    </xdr:from>
    <xdr:ext cx="378565" cy="259045"/>
    <xdr:sp macro="" textlink="">
      <xdr:nvSpPr>
        <xdr:cNvPr id="801" name="テキスト ボックス 800"/>
        <xdr:cNvSpPr txBox="1"/>
      </xdr:nvSpPr>
      <xdr:spPr>
        <a:xfrm>
          <a:off x="21134017" y="10113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83825</xdr:rowOff>
    </xdr:from>
    <xdr:to>
      <xdr:col>107</xdr:col>
      <xdr:colOff>101600</xdr:colOff>
      <xdr:row>59</xdr:row>
      <xdr:rowOff>13975</xdr:rowOff>
    </xdr:to>
    <xdr:sp macro="" textlink="">
      <xdr:nvSpPr>
        <xdr:cNvPr id="802" name="楕円 801"/>
        <xdr:cNvSpPr/>
      </xdr:nvSpPr>
      <xdr:spPr>
        <a:xfrm>
          <a:off x="20383500" y="10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5102</xdr:rowOff>
    </xdr:from>
    <xdr:ext cx="378565" cy="259045"/>
    <xdr:sp macro="" textlink="">
      <xdr:nvSpPr>
        <xdr:cNvPr id="803" name="テキスト ボックス 802"/>
        <xdr:cNvSpPr txBox="1"/>
      </xdr:nvSpPr>
      <xdr:spPr>
        <a:xfrm>
          <a:off x="20245017" y="1012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76647</xdr:rowOff>
    </xdr:from>
    <xdr:to>
      <xdr:col>102</xdr:col>
      <xdr:colOff>165100</xdr:colOff>
      <xdr:row>59</xdr:row>
      <xdr:rowOff>6797</xdr:rowOff>
    </xdr:to>
    <xdr:sp macro="" textlink="">
      <xdr:nvSpPr>
        <xdr:cNvPr id="804" name="楕円 803"/>
        <xdr:cNvSpPr/>
      </xdr:nvSpPr>
      <xdr:spPr>
        <a:xfrm>
          <a:off x="19494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169374</xdr:rowOff>
    </xdr:from>
    <xdr:ext cx="378565" cy="259045"/>
    <xdr:sp macro="" textlink="">
      <xdr:nvSpPr>
        <xdr:cNvPr id="805" name="テキスト ボックス 804"/>
        <xdr:cNvSpPr txBox="1"/>
      </xdr:nvSpPr>
      <xdr:spPr>
        <a:xfrm>
          <a:off x="19356017" y="1011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70338</xdr:rowOff>
    </xdr:from>
    <xdr:to>
      <xdr:col>98</xdr:col>
      <xdr:colOff>38100</xdr:colOff>
      <xdr:row>59</xdr:row>
      <xdr:rowOff>488</xdr:rowOff>
    </xdr:to>
    <xdr:sp macro="" textlink="">
      <xdr:nvSpPr>
        <xdr:cNvPr id="806" name="楕円 805"/>
        <xdr:cNvSpPr/>
      </xdr:nvSpPr>
      <xdr:spPr>
        <a:xfrm>
          <a:off x="18605500" y="100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163065</xdr:rowOff>
    </xdr:from>
    <xdr:ext cx="378565" cy="259045"/>
    <xdr:sp macro="" textlink="">
      <xdr:nvSpPr>
        <xdr:cNvPr id="807" name="テキスト ボックス 806"/>
        <xdr:cNvSpPr txBox="1"/>
      </xdr:nvSpPr>
      <xdr:spPr>
        <a:xfrm>
          <a:off x="18467017" y="101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97439</xdr:rowOff>
    </xdr:from>
    <xdr:to>
      <xdr:col>116</xdr:col>
      <xdr:colOff>63500</xdr:colOff>
      <xdr:row>77</xdr:row>
      <xdr:rowOff>135320</xdr:rowOff>
    </xdr:to>
    <xdr:cxnSp macro="">
      <xdr:nvCxnSpPr>
        <xdr:cNvPr id="834" name="直線コネクタ 833"/>
        <xdr:cNvCxnSpPr/>
      </xdr:nvCxnSpPr>
      <xdr:spPr>
        <a:xfrm>
          <a:off x="21323300" y="13299089"/>
          <a:ext cx="8382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97439</xdr:rowOff>
    </xdr:from>
    <xdr:to>
      <xdr:col>111</xdr:col>
      <xdr:colOff>177800</xdr:colOff>
      <xdr:row>77</xdr:row>
      <xdr:rowOff>128101</xdr:rowOff>
    </xdr:to>
    <xdr:cxnSp macro="">
      <xdr:nvCxnSpPr>
        <xdr:cNvPr id="837" name="直線コネクタ 836"/>
        <xdr:cNvCxnSpPr/>
      </xdr:nvCxnSpPr>
      <xdr:spPr>
        <a:xfrm flipV="1">
          <a:off x="20434300" y="13299089"/>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104618</xdr:rowOff>
    </xdr:from>
    <xdr:to>
      <xdr:col>107</xdr:col>
      <xdr:colOff>50800</xdr:colOff>
      <xdr:row>77</xdr:row>
      <xdr:rowOff>128101</xdr:rowOff>
    </xdr:to>
    <xdr:cxnSp macro="">
      <xdr:nvCxnSpPr>
        <xdr:cNvPr id="840" name="直線コネクタ 839"/>
        <xdr:cNvCxnSpPr/>
      </xdr:nvCxnSpPr>
      <xdr:spPr>
        <a:xfrm>
          <a:off x="19545300" y="13306268"/>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104618</xdr:rowOff>
    </xdr:from>
    <xdr:to>
      <xdr:col>102</xdr:col>
      <xdr:colOff>114300</xdr:colOff>
      <xdr:row>77</xdr:row>
      <xdr:rowOff>109589</xdr:rowOff>
    </xdr:to>
    <xdr:cxnSp macro="">
      <xdr:nvCxnSpPr>
        <xdr:cNvPr id="843" name="直線コネクタ 842"/>
        <xdr:cNvCxnSpPr/>
      </xdr:nvCxnSpPr>
      <xdr:spPr>
        <a:xfrm flipV="1">
          <a:off x="18656300" y="13306268"/>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84520</xdr:rowOff>
    </xdr:from>
    <xdr:to>
      <xdr:col>116</xdr:col>
      <xdr:colOff>114300</xdr:colOff>
      <xdr:row>78</xdr:row>
      <xdr:rowOff>14670</xdr:rowOff>
    </xdr:to>
    <xdr:sp macro="" textlink="">
      <xdr:nvSpPr>
        <xdr:cNvPr id="853" name="楕円 852"/>
        <xdr:cNvSpPr/>
      </xdr:nvSpPr>
      <xdr:spPr>
        <a:xfrm>
          <a:off x="22110700" y="132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170897</xdr:rowOff>
    </xdr:from>
    <xdr:ext cx="534377" cy="259045"/>
    <xdr:sp macro="" textlink="">
      <xdr:nvSpPr>
        <xdr:cNvPr id="854" name="繰出金該当値テキスト"/>
        <xdr:cNvSpPr txBox="1"/>
      </xdr:nvSpPr>
      <xdr:spPr>
        <a:xfrm>
          <a:off x="22212300" y="1320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46639</xdr:rowOff>
    </xdr:from>
    <xdr:to>
      <xdr:col>112</xdr:col>
      <xdr:colOff>38100</xdr:colOff>
      <xdr:row>77</xdr:row>
      <xdr:rowOff>148239</xdr:rowOff>
    </xdr:to>
    <xdr:sp macro="" textlink="">
      <xdr:nvSpPr>
        <xdr:cNvPr id="855" name="楕円 854"/>
        <xdr:cNvSpPr/>
      </xdr:nvSpPr>
      <xdr:spPr>
        <a:xfrm>
          <a:off x="21272500" y="132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139366</xdr:rowOff>
    </xdr:from>
    <xdr:ext cx="534377" cy="259045"/>
    <xdr:sp macro="" textlink="">
      <xdr:nvSpPr>
        <xdr:cNvPr id="856" name="テキスト ボックス 855"/>
        <xdr:cNvSpPr txBox="1"/>
      </xdr:nvSpPr>
      <xdr:spPr>
        <a:xfrm>
          <a:off x="21056111" y="1334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77301</xdr:rowOff>
    </xdr:from>
    <xdr:to>
      <xdr:col>107</xdr:col>
      <xdr:colOff>101600</xdr:colOff>
      <xdr:row>78</xdr:row>
      <xdr:rowOff>7451</xdr:rowOff>
    </xdr:to>
    <xdr:sp macro="" textlink="">
      <xdr:nvSpPr>
        <xdr:cNvPr id="857" name="楕円 856"/>
        <xdr:cNvSpPr/>
      </xdr:nvSpPr>
      <xdr:spPr>
        <a:xfrm>
          <a:off x="20383500" y="132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170028</xdr:rowOff>
    </xdr:from>
    <xdr:ext cx="534377" cy="259045"/>
    <xdr:sp macro="" textlink="">
      <xdr:nvSpPr>
        <xdr:cNvPr id="858" name="テキスト ボックス 857"/>
        <xdr:cNvSpPr txBox="1"/>
      </xdr:nvSpPr>
      <xdr:spPr>
        <a:xfrm>
          <a:off x="20167111" y="133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53818</xdr:rowOff>
    </xdr:from>
    <xdr:to>
      <xdr:col>102</xdr:col>
      <xdr:colOff>165100</xdr:colOff>
      <xdr:row>77</xdr:row>
      <xdr:rowOff>155418</xdr:rowOff>
    </xdr:to>
    <xdr:sp macro="" textlink="">
      <xdr:nvSpPr>
        <xdr:cNvPr id="859" name="楕円 858"/>
        <xdr:cNvSpPr/>
      </xdr:nvSpPr>
      <xdr:spPr>
        <a:xfrm>
          <a:off x="19494500" y="132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146545</xdr:rowOff>
    </xdr:from>
    <xdr:ext cx="534377" cy="259045"/>
    <xdr:sp macro="" textlink="">
      <xdr:nvSpPr>
        <xdr:cNvPr id="860" name="テキスト ボックス 859"/>
        <xdr:cNvSpPr txBox="1"/>
      </xdr:nvSpPr>
      <xdr:spPr>
        <a:xfrm>
          <a:off x="19278111" y="133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58789</xdr:rowOff>
    </xdr:from>
    <xdr:to>
      <xdr:col>98</xdr:col>
      <xdr:colOff>38100</xdr:colOff>
      <xdr:row>77</xdr:row>
      <xdr:rowOff>160389</xdr:rowOff>
    </xdr:to>
    <xdr:sp macro="" textlink="">
      <xdr:nvSpPr>
        <xdr:cNvPr id="861" name="楕円 860"/>
        <xdr:cNvSpPr/>
      </xdr:nvSpPr>
      <xdr:spPr>
        <a:xfrm>
          <a:off x="18605500" y="132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151516</xdr:rowOff>
    </xdr:from>
    <xdr:ext cx="534377" cy="259045"/>
    <xdr:sp macro="" textlink="">
      <xdr:nvSpPr>
        <xdr:cNvPr id="862" name="テキスト ボックス 861"/>
        <xdr:cNvSpPr txBox="1"/>
      </xdr:nvSpPr>
      <xdr:spPr>
        <a:xfrm>
          <a:off x="18389111" y="133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性質別では、扶助費のみが類似団体内平均値を上回っている。扶助費については福祉サービスの多様化や高齢化の進行が影響していると考えれる。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和歌山県すさみ町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4,140
4,126
174.45
4,255,964
4,116,768
74,196
2,363,913
5,198,221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20371</xdr:rowOff>
    </xdr:from>
    <xdr:to>
      <xdr:col>24</xdr:col>
      <xdr:colOff>63500</xdr:colOff>
      <xdr:row>38</xdr:row>
      <xdr:rowOff>24244</xdr:rowOff>
    </xdr:to>
    <xdr:cxnSp macro="">
      <xdr:nvCxnSpPr>
        <xdr:cNvPr id="60" name="直線コネクタ 59"/>
        <xdr:cNvCxnSpPr/>
      </xdr:nvCxnSpPr>
      <xdr:spPr>
        <a:xfrm flipV="1">
          <a:off x="3797300" y="6535471"/>
          <a:ext cx="8382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18669</xdr:rowOff>
    </xdr:from>
    <xdr:to>
      <xdr:col>19</xdr:col>
      <xdr:colOff>177800</xdr:colOff>
      <xdr:row>38</xdr:row>
      <xdr:rowOff>24244</xdr:rowOff>
    </xdr:to>
    <xdr:cxnSp macro="">
      <xdr:nvCxnSpPr>
        <xdr:cNvPr id="63" name="直線コネクタ 62"/>
        <xdr:cNvCxnSpPr/>
      </xdr:nvCxnSpPr>
      <xdr:spPr>
        <a:xfrm>
          <a:off x="2908300" y="6533769"/>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18669</xdr:rowOff>
    </xdr:from>
    <xdr:to>
      <xdr:col>15</xdr:col>
      <xdr:colOff>50800</xdr:colOff>
      <xdr:row>38</xdr:row>
      <xdr:rowOff>30214</xdr:rowOff>
    </xdr:to>
    <xdr:cxnSp macro="">
      <xdr:nvCxnSpPr>
        <xdr:cNvPr id="66" name="直線コネクタ 65"/>
        <xdr:cNvCxnSpPr/>
      </xdr:nvCxnSpPr>
      <xdr:spPr>
        <a:xfrm flipV="1">
          <a:off x="2019300" y="653376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30214</xdr:rowOff>
    </xdr:from>
    <xdr:to>
      <xdr:col>10</xdr:col>
      <xdr:colOff>114300</xdr:colOff>
      <xdr:row>38</xdr:row>
      <xdr:rowOff>40056</xdr:rowOff>
    </xdr:to>
    <xdr:cxnSp macro="">
      <xdr:nvCxnSpPr>
        <xdr:cNvPr id="69" name="直線コネクタ 68"/>
        <xdr:cNvCxnSpPr/>
      </xdr:nvCxnSpPr>
      <xdr:spPr>
        <a:xfrm flipV="1">
          <a:off x="1130300" y="6545314"/>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141021</xdr:rowOff>
    </xdr:from>
    <xdr:to>
      <xdr:col>24</xdr:col>
      <xdr:colOff>114300</xdr:colOff>
      <xdr:row>38</xdr:row>
      <xdr:rowOff>71171</xdr:rowOff>
    </xdr:to>
    <xdr:sp macro="" textlink="">
      <xdr:nvSpPr>
        <xdr:cNvPr id="79" name="楕円 78"/>
        <xdr:cNvSpPr/>
      </xdr:nvSpPr>
      <xdr:spPr>
        <a:xfrm>
          <a:off x="45847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144894</xdr:rowOff>
    </xdr:from>
    <xdr:to>
      <xdr:col>20</xdr:col>
      <xdr:colOff>38100</xdr:colOff>
      <xdr:row>38</xdr:row>
      <xdr:rowOff>75044</xdr:rowOff>
    </xdr:to>
    <xdr:sp macro="" textlink="">
      <xdr:nvSpPr>
        <xdr:cNvPr id="81" name="楕円 80"/>
        <xdr:cNvSpPr/>
      </xdr:nvSpPr>
      <xdr:spPr>
        <a:xfrm>
          <a:off x="3746500" y="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66171</xdr:rowOff>
    </xdr:from>
    <xdr:ext cx="534377" cy="259045"/>
    <xdr:sp macro="" textlink="">
      <xdr:nvSpPr>
        <xdr:cNvPr id="82" name="テキスト ボックス 81"/>
        <xdr:cNvSpPr txBox="1"/>
      </xdr:nvSpPr>
      <xdr:spPr>
        <a:xfrm>
          <a:off x="3530111" y="6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139319</xdr:rowOff>
    </xdr:from>
    <xdr:to>
      <xdr:col>15</xdr:col>
      <xdr:colOff>101600</xdr:colOff>
      <xdr:row>38</xdr:row>
      <xdr:rowOff>69469</xdr:rowOff>
    </xdr:to>
    <xdr:sp macro="" textlink="">
      <xdr:nvSpPr>
        <xdr:cNvPr id="83" name="楕円 82"/>
        <xdr:cNvSpPr/>
      </xdr:nvSpPr>
      <xdr:spPr>
        <a:xfrm>
          <a:off x="28575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60596</xdr:rowOff>
    </xdr:from>
    <xdr:ext cx="534377" cy="259045"/>
    <xdr:sp macro="" textlink="">
      <xdr:nvSpPr>
        <xdr:cNvPr id="84" name="テキスト ボックス 83"/>
        <xdr:cNvSpPr txBox="1"/>
      </xdr:nvSpPr>
      <xdr:spPr>
        <a:xfrm>
          <a:off x="2641111" y="65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150863</xdr:rowOff>
    </xdr:from>
    <xdr:to>
      <xdr:col>10</xdr:col>
      <xdr:colOff>165100</xdr:colOff>
      <xdr:row>38</xdr:row>
      <xdr:rowOff>81014</xdr:rowOff>
    </xdr:to>
    <xdr:sp macro="" textlink="">
      <xdr:nvSpPr>
        <xdr:cNvPr id="85" name="楕円 84"/>
        <xdr:cNvSpPr/>
      </xdr:nvSpPr>
      <xdr:spPr>
        <a:xfrm>
          <a:off x="1968500" y="649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72141</xdr:rowOff>
    </xdr:from>
    <xdr:ext cx="534377" cy="259045"/>
    <xdr:sp macro="" textlink="">
      <xdr:nvSpPr>
        <xdr:cNvPr id="86" name="テキスト ボックス 85"/>
        <xdr:cNvSpPr txBox="1"/>
      </xdr:nvSpPr>
      <xdr:spPr>
        <a:xfrm>
          <a:off x="1752111" y="6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160706</xdr:rowOff>
    </xdr:from>
    <xdr:to>
      <xdr:col>6</xdr:col>
      <xdr:colOff>38100</xdr:colOff>
      <xdr:row>38</xdr:row>
      <xdr:rowOff>90856</xdr:rowOff>
    </xdr:to>
    <xdr:sp macro="" textlink="">
      <xdr:nvSpPr>
        <xdr:cNvPr id="87" name="楕円 86"/>
        <xdr:cNvSpPr/>
      </xdr:nvSpPr>
      <xdr:spPr>
        <a:xfrm>
          <a:off x="1079500" y="65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81983</xdr:rowOff>
    </xdr:from>
    <xdr:ext cx="534377" cy="259045"/>
    <xdr:sp macro="" textlink="">
      <xdr:nvSpPr>
        <xdr:cNvPr id="88" name="テキスト ボックス 87"/>
        <xdr:cNvSpPr txBox="1"/>
      </xdr:nvSpPr>
      <xdr:spPr>
        <a:xfrm>
          <a:off x="863111" y="65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147069</xdr:rowOff>
    </xdr:from>
    <xdr:to>
      <xdr:col>24</xdr:col>
      <xdr:colOff>63500</xdr:colOff>
      <xdr:row>58</xdr:row>
      <xdr:rowOff>156318</xdr:rowOff>
    </xdr:to>
    <xdr:cxnSp macro="">
      <xdr:nvCxnSpPr>
        <xdr:cNvPr id="117" name="直線コネクタ 116"/>
        <xdr:cNvCxnSpPr/>
      </xdr:nvCxnSpPr>
      <xdr:spPr>
        <a:xfrm>
          <a:off x="3797300" y="10091169"/>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113852</xdr:rowOff>
    </xdr:from>
    <xdr:to>
      <xdr:col>19</xdr:col>
      <xdr:colOff>177800</xdr:colOff>
      <xdr:row>58</xdr:row>
      <xdr:rowOff>147069</xdr:rowOff>
    </xdr:to>
    <xdr:cxnSp macro="">
      <xdr:nvCxnSpPr>
        <xdr:cNvPr id="120" name="直線コネクタ 119"/>
        <xdr:cNvCxnSpPr/>
      </xdr:nvCxnSpPr>
      <xdr:spPr>
        <a:xfrm>
          <a:off x="2908300" y="10057952"/>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113852</xdr:rowOff>
    </xdr:from>
    <xdr:to>
      <xdr:col>15</xdr:col>
      <xdr:colOff>50800</xdr:colOff>
      <xdr:row>58</xdr:row>
      <xdr:rowOff>118483</xdr:rowOff>
    </xdr:to>
    <xdr:cxnSp macro="">
      <xdr:nvCxnSpPr>
        <xdr:cNvPr id="123" name="直線コネクタ 122"/>
        <xdr:cNvCxnSpPr/>
      </xdr:nvCxnSpPr>
      <xdr:spPr>
        <a:xfrm flipV="1">
          <a:off x="2019300" y="10057952"/>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112665</xdr:rowOff>
    </xdr:from>
    <xdr:to>
      <xdr:col>10</xdr:col>
      <xdr:colOff>114300</xdr:colOff>
      <xdr:row>58</xdr:row>
      <xdr:rowOff>118483</xdr:rowOff>
    </xdr:to>
    <xdr:cxnSp macro="">
      <xdr:nvCxnSpPr>
        <xdr:cNvPr id="126" name="直線コネクタ 125"/>
        <xdr:cNvCxnSpPr/>
      </xdr:nvCxnSpPr>
      <xdr:spPr>
        <a:xfrm>
          <a:off x="1130300" y="10056765"/>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105518</xdr:rowOff>
    </xdr:from>
    <xdr:to>
      <xdr:col>24</xdr:col>
      <xdr:colOff>114300</xdr:colOff>
      <xdr:row>59</xdr:row>
      <xdr:rowOff>35668</xdr:rowOff>
    </xdr:to>
    <xdr:sp macro="" textlink="">
      <xdr:nvSpPr>
        <xdr:cNvPr id="136" name="楕円 135"/>
        <xdr:cNvSpPr/>
      </xdr:nvSpPr>
      <xdr:spPr>
        <a:xfrm>
          <a:off x="4584700" y="100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20445</xdr:rowOff>
    </xdr:from>
    <xdr:ext cx="599010" cy="259045"/>
    <xdr:sp macro="" textlink="">
      <xdr:nvSpPr>
        <xdr:cNvPr id="137" name="総務費該当値テキスト"/>
        <xdr:cNvSpPr txBox="1"/>
      </xdr:nvSpPr>
      <xdr:spPr>
        <a:xfrm>
          <a:off x="4686300" y="99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96269</xdr:rowOff>
    </xdr:from>
    <xdr:to>
      <xdr:col>20</xdr:col>
      <xdr:colOff>38100</xdr:colOff>
      <xdr:row>59</xdr:row>
      <xdr:rowOff>26419</xdr:rowOff>
    </xdr:to>
    <xdr:sp macro="" textlink="">
      <xdr:nvSpPr>
        <xdr:cNvPr id="138" name="楕円 137"/>
        <xdr:cNvSpPr/>
      </xdr:nvSpPr>
      <xdr:spPr>
        <a:xfrm>
          <a:off x="3746500" y="100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17546</xdr:rowOff>
    </xdr:from>
    <xdr:ext cx="599010" cy="259045"/>
    <xdr:sp macro="" textlink="">
      <xdr:nvSpPr>
        <xdr:cNvPr id="139" name="テキスト ボックス 138"/>
        <xdr:cNvSpPr txBox="1"/>
      </xdr:nvSpPr>
      <xdr:spPr>
        <a:xfrm>
          <a:off x="3497795" y="1013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63052</xdr:rowOff>
    </xdr:from>
    <xdr:to>
      <xdr:col>15</xdr:col>
      <xdr:colOff>101600</xdr:colOff>
      <xdr:row>58</xdr:row>
      <xdr:rowOff>164652</xdr:rowOff>
    </xdr:to>
    <xdr:sp macro="" textlink="">
      <xdr:nvSpPr>
        <xdr:cNvPr id="140" name="楕円 139"/>
        <xdr:cNvSpPr/>
      </xdr:nvSpPr>
      <xdr:spPr>
        <a:xfrm>
          <a:off x="2857500" y="100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155779</xdr:rowOff>
    </xdr:from>
    <xdr:ext cx="599010" cy="259045"/>
    <xdr:sp macro="" textlink="">
      <xdr:nvSpPr>
        <xdr:cNvPr id="141" name="テキスト ボックス 140"/>
        <xdr:cNvSpPr txBox="1"/>
      </xdr:nvSpPr>
      <xdr:spPr>
        <a:xfrm>
          <a:off x="2608795" y="100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67683</xdr:rowOff>
    </xdr:from>
    <xdr:to>
      <xdr:col>10</xdr:col>
      <xdr:colOff>165100</xdr:colOff>
      <xdr:row>58</xdr:row>
      <xdr:rowOff>169283</xdr:rowOff>
    </xdr:to>
    <xdr:sp macro="" textlink="">
      <xdr:nvSpPr>
        <xdr:cNvPr id="142" name="楕円 141"/>
        <xdr:cNvSpPr/>
      </xdr:nvSpPr>
      <xdr:spPr>
        <a:xfrm>
          <a:off x="1968500" y="100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160410</xdr:rowOff>
    </xdr:from>
    <xdr:ext cx="599010" cy="259045"/>
    <xdr:sp macro="" textlink="">
      <xdr:nvSpPr>
        <xdr:cNvPr id="143" name="テキスト ボックス 142"/>
        <xdr:cNvSpPr txBox="1"/>
      </xdr:nvSpPr>
      <xdr:spPr>
        <a:xfrm>
          <a:off x="1719795" y="1010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61865</xdr:rowOff>
    </xdr:from>
    <xdr:to>
      <xdr:col>6</xdr:col>
      <xdr:colOff>38100</xdr:colOff>
      <xdr:row>58</xdr:row>
      <xdr:rowOff>163465</xdr:rowOff>
    </xdr:to>
    <xdr:sp macro="" textlink="">
      <xdr:nvSpPr>
        <xdr:cNvPr id="144" name="楕円 143"/>
        <xdr:cNvSpPr/>
      </xdr:nvSpPr>
      <xdr:spPr>
        <a:xfrm>
          <a:off x="1079500" y="100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154592</xdr:rowOff>
    </xdr:from>
    <xdr:ext cx="599010" cy="259045"/>
    <xdr:sp macro="" textlink="">
      <xdr:nvSpPr>
        <xdr:cNvPr id="145" name="テキスト ボックス 144"/>
        <xdr:cNvSpPr txBox="1"/>
      </xdr:nvSpPr>
      <xdr:spPr>
        <a:xfrm>
          <a:off x="830795" y="100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1795</xdr:rowOff>
    </xdr:from>
    <xdr:to>
      <xdr:col>24</xdr:col>
      <xdr:colOff>63500</xdr:colOff>
      <xdr:row>77</xdr:row>
      <xdr:rowOff>133445</xdr:rowOff>
    </xdr:to>
    <xdr:cxnSp macro="">
      <xdr:nvCxnSpPr>
        <xdr:cNvPr id="174" name="直線コネクタ 173"/>
        <xdr:cNvCxnSpPr/>
      </xdr:nvCxnSpPr>
      <xdr:spPr>
        <a:xfrm>
          <a:off x="3797300" y="13203445"/>
          <a:ext cx="838200" cy="13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1795</xdr:rowOff>
    </xdr:from>
    <xdr:to>
      <xdr:col>19</xdr:col>
      <xdr:colOff>177800</xdr:colOff>
      <xdr:row>77</xdr:row>
      <xdr:rowOff>129994</xdr:rowOff>
    </xdr:to>
    <xdr:cxnSp macro="">
      <xdr:nvCxnSpPr>
        <xdr:cNvPr id="177" name="直線コネクタ 176"/>
        <xdr:cNvCxnSpPr/>
      </xdr:nvCxnSpPr>
      <xdr:spPr>
        <a:xfrm flipV="1">
          <a:off x="2908300" y="13203445"/>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128425</xdr:rowOff>
    </xdr:from>
    <xdr:to>
      <xdr:col>15</xdr:col>
      <xdr:colOff>50800</xdr:colOff>
      <xdr:row>77</xdr:row>
      <xdr:rowOff>129994</xdr:rowOff>
    </xdr:to>
    <xdr:cxnSp macro="">
      <xdr:nvCxnSpPr>
        <xdr:cNvPr id="180" name="直線コネクタ 179"/>
        <xdr:cNvCxnSpPr/>
      </xdr:nvCxnSpPr>
      <xdr:spPr>
        <a:xfrm>
          <a:off x="2019300" y="13330075"/>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128425</xdr:rowOff>
    </xdr:from>
    <xdr:to>
      <xdr:col>10</xdr:col>
      <xdr:colOff>114300</xdr:colOff>
      <xdr:row>77</xdr:row>
      <xdr:rowOff>156049</xdr:rowOff>
    </xdr:to>
    <xdr:cxnSp macro="">
      <xdr:nvCxnSpPr>
        <xdr:cNvPr id="183" name="直線コネクタ 182"/>
        <xdr:cNvCxnSpPr/>
      </xdr:nvCxnSpPr>
      <xdr:spPr>
        <a:xfrm flipV="1">
          <a:off x="1130300" y="13330075"/>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82645</xdr:rowOff>
    </xdr:from>
    <xdr:to>
      <xdr:col>24</xdr:col>
      <xdr:colOff>114300</xdr:colOff>
      <xdr:row>78</xdr:row>
      <xdr:rowOff>12795</xdr:rowOff>
    </xdr:to>
    <xdr:sp macro="" textlink="">
      <xdr:nvSpPr>
        <xdr:cNvPr id="193" name="楕円 192"/>
        <xdr:cNvSpPr/>
      </xdr:nvSpPr>
      <xdr:spPr>
        <a:xfrm>
          <a:off x="4584700" y="132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122445</xdr:rowOff>
    </xdr:from>
    <xdr:to>
      <xdr:col>20</xdr:col>
      <xdr:colOff>38100</xdr:colOff>
      <xdr:row>77</xdr:row>
      <xdr:rowOff>52595</xdr:rowOff>
    </xdr:to>
    <xdr:sp macro="" textlink="">
      <xdr:nvSpPr>
        <xdr:cNvPr id="195" name="楕円 194"/>
        <xdr:cNvSpPr/>
      </xdr:nvSpPr>
      <xdr:spPr>
        <a:xfrm>
          <a:off x="3746500" y="131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69123</xdr:rowOff>
    </xdr:from>
    <xdr:ext cx="599010" cy="259045"/>
    <xdr:sp macro="" textlink="">
      <xdr:nvSpPr>
        <xdr:cNvPr id="196" name="テキスト ボックス 195"/>
        <xdr:cNvSpPr txBox="1"/>
      </xdr:nvSpPr>
      <xdr:spPr>
        <a:xfrm>
          <a:off x="3497795" y="1292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79194</xdr:rowOff>
    </xdr:from>
    <xdr:to>
      <xdr:col>15</xdr:col>
      <xdr:colOff>101600</xdr:colOff>
      <xdr:row>78</xdr:row>
      <xdr:rowOff>9344</xdr:rowOff>
    </xdr:to>
    <xdr:sp macro="" textlink="">
      <xdr:nvSpPr>
        <xdr:cNvPr id="197" name="楕円 196"/>
        <xdr:cNvSpPr/>
      </xdr:nvSpPr>
      <xdr:spPr>
        <a:xfrm>
          <a:off x="2857500" y="132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471</xdr:rowOff>
    </xdr:from>
    <xdr:ext cx="599010" cy="259045"/>
    <xdr:sp macro="" textlink="">
      <xdr:nvSpPr>
        <xdr:cNvPr id="198" name="テキスト ボックス 197"/>
        <xdr:cNvSpPr txBox="1"/>
      </xdr:nvSpPr>
      <xdr:spPr>
        <a:xfrm>
          <a:off x="2608795" y="1337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77625</xdr:rowOff>
    </xdr:from>
    <xdr:to>
      <xdr:col>10</xdr:col>
      <xdr:colOff>165100</xdr:colOff>
      <xdr:row>78</xdr:row>
      <xdr:rowOff>7775</xdr:rowOff>
    </xdr:to>
    <xdr:sp macro="" textlink="">
      <xdr:nvSpPr>
        <xdr:cNvPr id="199" name="楕円 198"/>
        <xdr:cNvSpPr/>
      </xdr:nvSpPr>
      <xdr:spPr>
        <a:xfrm>
          <a:off x="1968500" y="132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24302</xdr:rowOff>
    </xdr:from>
    <xdr:ext cx="599010" cy="259045"/>
    <xdr:sp macro="" textlink="">
      <xdr:nvSpPr>
        <xdr:cNvPr id="200" name="テキスト ボックス 199"/>
        <xdr:cNvSpPr txBox="1"/>
      </xdr:nvSpPr>
      <xdr:spPr>
        <a:xfrm>
          <a:off x="1719795" y="1305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105249</xdr:rowOff>
    </xdr:from>
    <xdr:to>
      <xdr:col>6</xdr:col>
      <xdr:colOff>38100</xdr:colOff>
      <xdr:row>78</xdr:row>
      <xdr:rowOff>35399</xdr:rowOff>
    </xdr:to>
    <xdr:sp macro="" textlink="">
      <xdr:nvSpPr>
        <xdr:cNvPr id="201" name="楕円 200"/>
        <xdr:cNvSpPr/>
      </xdr:nvSpPr>
      <xdr:spPr>
        <a:xfrm>
          <a:off x="1079500" y="1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26526</xdr:rowOff>
    </xdr:from>
    <xdr:ext cx="599010" cy="259045"/>
    <xdr:sp macro="" textlink="">
      <xdr:nvSpPr>
        <xdr:cNvPr id="202" name="テキスト ボックス 201"/>
        <xdr:cNvSpPr txBox="1"/>
      </xdr:nvSpPr>
      <xdr:spPr>
        <a:xfrm>
          <a:off x="830795" y="1339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118342</xdr:rowOff>
    </xdr:from>
    <xdr:to>
      <xdr:col>24</xdr:col>
      <xdr:colOff>63500</xdr:colOff>
      <xdr:row>97</xdr:row>
      <xdr:rowOff>121751</xdr:rowOff>
    </xdr:to>
    <xdr:cxnSp macro="">
      <xdr:nvCxnSpPr>
        <xdr:cNvPr id="231" name="直線コネクタ 230"/>
        <xdr:cNvCxnSpPr/>
      </xdr:nvCxnSpPr>
      <xdr:spPr>
        <a:xfrm flipV="1">
          <a:off x="3797300" y="16748992"/>
          <a:ext cx="8382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121751</xdr:rowOff>
    </xdr:from>
    <xdr:to>
      <xdr:col>19</xdr:col>
      <xdr:colOff>177800</xdr:colOff>
      <xdr:row>97</xdr:row>
      <xdr:rowOff>164871</xdr:rowOff>
    </xdr:to>
    <xdr:cxnSp macro="">
      <xdr:nvCxnSpPr>
        <xdr:cNvPr id="234" name="直線コネクタ 233"/>
        <xdr:cNvCxnSpPr/>
      </xdr:nvCxnSpPr>
      <xdr:spPr>
        <a:xfrm flipV="1">
          <a:off x="2908300" y="16752401"/>
          <a:ext cx="889000" cy="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164871</xdr:rowOff>
    </xdr:from>
    <xdr:to>
      <xdr:col>15</xdr:col>
      <xdr:colOff>50800</xdr:colOff>
      <xdr:row>98</xdr:row>
      <xdr:rowOff>3797</xdr:rowOff>
    </xdr:to>
    <xdr:cxnSp macro="">
      <xdr:nvCxnSpPr>
        <xdr:cNvPr id="237" name="直線コネクタ 236"/>
        <xdr:cNvCxnSpPr/>
      </xdr:nvCxnSpPr>
      <xdr:spPr>
        <a:xfrm flipV="1">
          <a:off x="2019300" y="1679552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3797</xdr:rowOff>
    </xdr:from>
    <xdr:to>
      <xdr:col>10</xdr:col>
      <xdr:colOff>114300</xdr:colOff>
      <xdr:row>98</xdr:row>
      <xdr:rowOff>11499</xdr:rowOff>
    </xdr:to>
    <xdr:cxnSp macro="">
      <xdr:nvCxnSpPr>
        <xdr:cNvPr id="240" name="直線コネクタ 239"/>
        <xdr:cNvCxnSpPr/>
      </xdr:nvCxnSpPr>
      <xdr:spPr>
        <a:xfrm flipV="1">
          <a:off x="1130300" y="16805897"/>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67542</xdr:rowOff>
    </xdr:from>
    <xdr:to>
      <xdr:col>24</xdr:col>
      <xdr:colOff>114300</xdr:colOff>
      <xdr:row>97</xdr:row>
      <xdr:rowOff>169142</xdr:rowOff>
    </xdr:to>
    <xdr:sp macro="" textlink="">
      <xdr:nvSpPr>
        <xdr:cNvPr id="250" name="楕円 249"/>
        <xdr:cNvSpPr/>
      </xdr:nvSpPr>
      <xdr:spPr>
        <a:xfrm>
          <a:off x="4584700" y="166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45969</xdr:rowOff>
    </xdr:from>
    <xdr:ext cx="599010" cy="259045"/>
    <xdr:sp macro="" textlink="">
      <xdr:nvSpPr>
        <xdr:cNvPr id="251" name="衛生費該当値テキスト"/>
        <xdr:cNvSpPr txBox="1"/>
      </xdr:nvSpPr>
      <xdr:spPr>
        <a:xfrm>
          <a:off x="4686300" y="166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70951</xdr:rowOff>
    </xdr:from>
    <xdr:to>
      <xdr:col>20</xdr:col>
      <xdr:colOff>38100</xdr:colOff>
      <xdr:row>98</xdr:row>
      <xdr:rowOff>1101</xdr:rowOff>
    </xdr:to>
    <xdr:sp macro="" textlink="">
      <xdr:nvSpPr>
        <xdr:cNvPr id="252" name="楕円 251"/>
        <xdr:cNvSpPr/>
      </xdr:nvSpPr>
      <xdr:spPr>
        <a:xfrm>
          <a:off x="3746500" y="167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163678</xdr:rowOff>
    </xdr:from>
    <xdr:ext cx="599010" cy="259045"/>
    <xdr:sp macro="" textlink="">
      <xdr:nvSpPr>
        <xdr:cNvPr id="253" name="テキスト ボックス 252"/>
        <xdr:cNvSpPr txBox="1"/>
      </xdr:nvSpPr>
      <xdr:spPr>
        <a:xfrm>
          <a:off x="3497795" y="1679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114071</xdr:rowOff>
    </xdr:from>
    <xdr:to>
      <xdr:col>15</xdr:col>
      <xdr:colOff>101600</xdr:colOff>
      <xdr:row>98</xdr:row>
      <xdr:rowOff>44221</xdr:rowOff>
    </xdr:to>
    <xdr:sp macro="" textlink="">
      <xdr:nvSpPr>
        <xdr:cNvPr id="254" name="楕円 253"/>
        <xdr:cNvSpPr/>
      </xdr:nvSpPr>
      <xdr:spPr>
        <a:xfrm>
          <a:off x="2857500" y="167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35348</xdr:rowOff>
    </xdr:from>
    <xdr:ext cx="599010" cy="259045"/>
    <xdr:sp macro="" textlink="">
      <xdr:nvSpPr>
        <xdr:cNvPr id="255" name="テキスト ボックス 254"/>
        <xdr:cNvSpPr txBox="1"/>
      </xdr:nvSpPr>
      <xdr:spPr>
        <a:xfrm>
          <a:off x="2608795" y="1683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124447</xdr:rowOff>
    </xdr:from>
    <xdr:to>
      <xdr:col>10</xdr:col>
      <xdr:colOff>165100</xdr:colOff>
      <xdr:row>98</xdr:row>
      <xdr:rowOff>54597</xdr:rowOff>
    </xdr:to>
    <xdr:sp macro="" textlink="">
      <xdr:nvSpPr>
        <xdr:cNvPr id="256" name="楕円 255"/>
        <xdr:cNvSpPr/>
      </xdr:nvSpPr>
      <xdr:spPr>
        <a:xfrm>
          <a:off x="1968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45724</xdr:rowOff>
    </xdr:from>
    <xdr:ext cx="599010" cy="259045"/>
    <xdr:sp macro="" textlink="">
      <xdr:nvSpPr>
        <xdr:cNvPr id="257" name="テキスト ボックス 256"/>
        <xdr:cNvSpPr txBox="1"/>
      </xdr:nvSpPr>
      <xdr:spPr>
        <a:xfrm>
          <a:off x="1719795" y="1684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132149</xdr:rowOff>
    </xdr:from>
    <xdr:to>
      <xdr:col>6</xdr:col>
      <xdr:colOff>38100</xdr:colOff>
      <xdr:row>98</xdr:row>
      <xdr:rowOff>62299</xdr:rowOff>
    </xdr:to>
    <xdr:sp macro="" textlink="">
      <xdr:nvSpPr>
        <xdr:cNvPr id="258" name="楕円 257"/>
        <xdr:cNvSpPr/>
      </xdr:nvSpPr>
      <xdr:spPr>
        <a:xfrm>
          <a:off x="1079500" y="167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53426</xdr:rowOff>
    </xdr:from>
    <xdr:ext cx="599010" cy="259045"/>
    <xdr:sp macro="" textlink="">
      <xdr:nvSpPr>
        <xdr:cNvPr id="259" name="テキスト ボックス 258"/>
        <xdr:cNvSpPr txBox="1"/>
      </xdr:nvSpPr>
      <xdr:spPr>
        <a:xfrm>
          <a:off x="830795" y="1685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65617</xdr:rowOff>
    </xdr:from>
    <xdr:to>
      <xdr:col>41</xdr:col>
      <xdr:colOff>50800</xdr:colOff>
      <xdr:row>39</xdr:row>
      <xdr:rowOff>98878</xdr:rowOff>
    </xdr:to>
    <xdr:cxnSp macro="">
      <xdr:nvCxnSpPr>
        <xdr:cNvPr id="299" name="直線コネクタ 298"/>
        <xdr:cNvCxnSpPr/>
      </xdr:nvCxnSpPr>
      <xdr:spPr>
        <a:xfrm>
          <a:off x="6972300" y="6752167"/>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14817</xdr:rowOff>
    </xdr:from>
    <xdr:to>
      <xdr:col>36</xdr:col>
      <xdr:colOff>165100</xdr:colOff>
      <xdr:row>39</xdr:row>
      <xdr:rowOff>116417</xdr:rowOff>
    </xdr:to>
    <xdr:sp macro="" textlink="">
      <xdr:nvSpPr>
        <xdr:cNvPr id="317" name="楕円 316"/>
        <xdr:cNvSpPr/>
      </xdr:nvSpPr>
      <xdr:spPr>
        <a:xfrm>
          <a:off x="6921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107544</xdr:rowOff>
    </xdr:from>
    <xdr:ext cx="469744" cy="259045"/>
    <xdr:sp macro="" textlink="">
      <xdr:nvSpPr>
        <xdr:cNvPr id="318" name="テキスト ボックス 317"/>
        <xdr:cNvSpPr txBox="1"/>
      </xdr:nvSpPr>
      <xdr:spPr>
        <a:xfrm>
          <a:off x="6737428" y="679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109134</xdr:rowOff>
    </xdr:from>
    <xdr:to>
      <xdr:col>55</xdr:col>
      <xdr:colOff>0</xdr:colOff>
      <xdr:row>58</xdr:row>
      <xdr:rowOff>112081</xdr:rowOff>
    </xdr:to>
    <xdr:cxnSp macro="">
      <xdr:nvCxnSpPr>
        <xdr:cNvPr id="345" name="直線コネクタ 344"/>
        <xdr:cNvCxnSpPr/>
      </xdr:nvCxnSpPr>
      <xdr:spPr>
        <a:xfrm flipV="1">
          <a:off x="9639300" y="10053234"/>
          <a:ext cx="838200" cy="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112081</xdr:rowOff>
    </xdr:from>
    <xdr:to>
      <xdr:col>50</xdr:col>
      <xdr:colOff>114300</xdr:colOff>
      <xdr:row>58</xdr:row>
      <xdr:rowOff>114957</xdr:rowOff>
    </xdr:to>
    <xdr:cxnSp macro="">
      <xdr:nvCxnSpPr>
        <xdr:cNvPr id="348" name="直線コネクタ 347"/>
        <xdr:cNvCxnSpPr/>
      </xdr:nvCxnSpPr>
      <xdr:spPr>
        <a:xfrm flipV="1">
          <a:off x="8750300" y="10056181"/>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114957</xdr:rowOff>
    </xdr:from>
    <xdr:to>
      <xdr:col>45</xdr:col>
      <xdr:colOff>177800</xdr:colOff>
      <xdr:row>58</xdr:row>
      <xdr:rowOff>115716</xdr:rowOff>
    </xdr:to>
    <xdr:cxnSp macro="">
      <xdr:nvCxnSpPr>
        <xdr:cNvPr id="351" name="直線コネクタ 350"/>
        <xdr:cNvCxnSpPr/>
      </xdr:nvCxnSpPr>
      <xdr:spPr>
        <a:xfrm flipV="1">
          <a:off x="7861300" y="10059057"/>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115716</xdr:rowOff>
    </xdr:from>
    <xdr:to>
      <xdr:col>41</xdr:col>
      <xdr:colOff>50800</xdr:colOff>
      <xdr:row>58</xdr:row>
      <xdr:rowOff>124676</xdr:rowOff>
    </xdr:to>
    <xdr:cxnSp macro="">
      <xdr:nvCxnSpPr>
        <xdr:cNvPr id="354" name="直線コネクタ 353"/>
        <xdr:cNvCxnSpPr/>
      </xdr:nvCxnSpPr>
      <xdr:spPr>
        <a:xfrm flipV="1">
          <a:off x="6972300" y="10059816"/>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58334</xdr:rowOff>
    </xdr:from>
    <xdr:to>
      <xdr:col>55</xdr:col>
      <xdr:colOff>50800</xdr:colOff>
      <xdr:row>58</xdr:row>
      <xdr:rowOff>159934</xdr:rowOff>
    </xdr:to>
    <xdr:sp macro="" textlink="">
      <xdr:nvSpPr>
        <xdr:cNvPr id="364" name="楕円 363"/>
        <xdr:cNvSpPr/>
      </xdr:nvSpPr>
      <xdr:spPr>
        <a:xfrm>
          <a:off x="10426700" y="100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144711</xdr:rowOff>
    </xdr:from>
    <xdr:ext cx="534377" cy="259045"/>
    <xdr:sp macro="" textlink="">
      <xdr:nvSpPr>
        <xdr:cNvPr id="365" name="農林水産業費該当値テキスト"/>
        <xdr:cNvSpPr txBox="1"/>
      </xdr:nvSpPr>
      <xdr:spPr>
        <a:xfrm>
          <a:off x="10528300" y="991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61281</xdr:rowOff>
    </xdr:from>
    <xdr:to>
      <xdr:col>50</xdr:col>
      <xdr:colOff>165100</xdr:colOff>
      <xdr:row>58</xdr:row>
      <xdr:rowOff>162881</xdr:rowOff>
    </xdr:to>
    <xdr:sp macro="" textlink="">
      <xdr:nvSpPr>
        <xdr:cNvPr id="366" name="楕円 365"/>
        <xdr:cNvSpPr/>
      </xdr:nvSpPr>
      <xdr:spPr>
        <a:xfrm>
          <a:off x="9588500" y="1000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154008</xdr:rowOff>
    </xdr:from>
    <xdr:ext cx="534377" cy="259045"/>
    <xdr:sp macro="" textlink="">
      <xdr:nvSpPr>
        <xdr:cNvPr id="367" name="テキスト ボックス 366"/>
        <xdr:cNvSpPr txBox="1"/>
      </xdr:nvSpPr>
      <xdr:spPr>
        <a:xfrm>
          <a:off x="9372111" y="1009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64157</xdr:rowOff>
    </xdr:from>
    <xdr:to>
      <xdr:col>46</xdr:col>
      <xdr:colOff>38100</xdr:colOff>
      <xdr:row>58</xdr:row>
      <xdr:rowOff>165757</xdr:rowOff>
    </xdr:to>
    <xdr:sp macro="" textlink="">
      <xdr:nvSpPr>
        <xdr:cNvPr id="368" name="楕円 367"/>
        <xdr:cNvSpPr/>
      </xdr:nvSpPr>
      <xdr:spPr>
        <a:xfrm>
          <a:off x="8699500" y="100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156884</xdr:rowOff>
    </xdr:from>
    <xdr:ext cx="534377" cy="259045"/>
    <xdr:sp macro="" textlink="">
      <xdr:nvSpPr>
        <xdr:cNvPr id="369" name="テキスト ボックス 368"/>
        <xdr:cNvSpPr txBox="1"/>
      </xdr:nvSpPr>
      <xdr:spPr>
        <a:xfrm>
          <a:off x="8483111" y="101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64916</xdr:rowOff>
    </xdr:from>
    <xdr:to>
      <xdr:col>41</xdr:col>
      <xdr:colOff>101600</xdr:colOff>
      <xdr:row>58</xdr:row>
      <xdr:rowOff>166516</xdr:rowOff>
    </xdr:to>
    <xdr:sp macro="" textlink="">
      <xdr:nvSpPr>
        <xdr:cNvPr id="370" name="楕円 369"/>
        <xdr:cNvSpPr/>
      </xdr:nvSpPr>
      <xdr:spPr>
        <a:xfrm>
          <a:off x="7810500" y="100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157643</xdr:rowOff>
    </xdr:from>
    <xdr:ext cx="534377" cy="259045"/>
    <xdr:sp macro="" textlink="">
      <xdr:nvSpPr>
        <xdr:cNvPr id="371" name="テキスト ボックス 370"/>
        <xdr:cNvSpPr txBox="1"/>
      </xdr:nvSpPr>
      <xdr:spPr>
        <a:xfrm>
          <a:off x="7594111" y="101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73876</xdr:rowOff>
    </xdr:from>
    <xdr:to>
      <xdr:col>36</xdr:col>
      <xdr:colOff>165100</xdr:colOff>
      <xdr:row>59</xdr:row>
      <xdr:rowOff>4026</xdr:rowOff>
    </xdr:to>
    <xdr:sp macro="" textlink="">
      <xdr:nvSpPr>
        <xdr:cNvPr id="372" name="楕円 371"/>
        <xdr:cNvSpPr/>
      </xdr:nvSpPr>
      <xdr:spPr>
        <a:xfrm>
          <a:off x="6921500" y="100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166603</xdr:rowOff>
    </xdr:from>
    <xdr:ext cx="534377" cy="259045"/>
    <xdr:sp macro="" textlink="">
      <xdr:nvSpPr>
        <xdr:cNvPr id="373" name="テキスト ボックス 372"/>
        <xdr:cNvSpPr txBox="1"/>
      </xdr:nvSpPr>
      <xdr:spPr>
        <a:xfrm>
          <a:off x="6705111" y="101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170100</xdr:rowOff>
    </xdr:from>
    <xdr:to>
      <xdr:col>55</xdr:col>
      <xdr:colOff>0</xdr:colOff>
      <xdr:row>79</xdr:row>
      <xdr:rowOff>15774</xdr:rowOff>
    </xdr:to>
    <xdr:cxnSp macro="">
      <xdr:nvCxnSpPr>
        <xdr:cNvPr id="402" name="直線コネクタ 401"/>
        <xdr:cNvCxnSpPr/>
      </xdr:nvCxnSpPr>
      <xdr:spPr>
        <a:xfrm flipV="1">
          <a:off x="9639300" y="13543200"/>
          <a:ext cx="8382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15774</xdr:rowOff>
    </xdr:from>
    <xdr:to>
      <xdr:col>50</xdr:col>
      <xdr:colOff>114300</xdr:colOff>
      <xdr:row>79</xdr:row>
      <xdr:rowOff>27863</xdr:rowOff>
    </xdr:to>
    <xdr:cxnSp macro="">
      <xdr:nvCxnSpPr>
        <xdr:cNvPr id="405" name="直線コネクタ 404"/>
        <xdr:cNvCxnSpPr/>
      </xdr:nvCxnSpPr>
      <xdr:spPr>
        <a:xfrm flipV="1">
          <a:off x="8750300" y="13560324"/>
          <a:ext cx="8890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13858</xdr:rowOff>
    </xdr:from>
    <xdr:to>
      <xdr:col>45</xdr:col>
      <xdr:colOff>177800</xdr:colOff>
      <xdr:row>79</xdr:row>
      <xdr:rowOff>27863</xdr:rowOff>
    </xdr:to>
    <xdr:cxnSp macro="">
      <xdr:nvCxnSpPr>
        <xdr:cNvPr id="408" name="直線コネクタ 407"/>
        <xdr:cNvCxnSpPr/>
      </xdr:nvCxnSpPr>
      <xdr:spPr>
        <a:xfrm>
          <a:off x="7861300" y="13558408"/>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13858</xdr:rowOff>
    </xdr:from>
    <xdr:to>
      <xdr:col>41</xdr:col>
      <xdr:colOff>50800</xdr:colOff>
      <xdr:row>79</xdr:row>
      <xdr:rowOff>35567</xdr:rowOff>
    </xdr:to>
    <xdr:cxnSp macro="">
      <xdr:nvCxnSpPr>
        <xdr:cNvPr id="411" name="直線コネクタ 410"/>
        <xdr:cNvCxnSpPr/>
      </xdr:nvCxnSpPr>
      <xdr:spPr>
        <a:xfrm flipV="1">
          <a:off x="6972300" y="13558408"/>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119300</xdr:rowOff>
    </xdr:from>
    <xdr:to>
      <xdr:col>55</xdr:col>
      <xdr:colOff>50800</xdr:colOff>
      <xdr:row>79</xdr:row>
      <xdr:rowOff>49450</xdr:rowOff>
    </xdr:to>
    <xdr:sp macro="" textlink="">
      <xdr:nvSpPr>
        <xdr:cNvPr id="421" name="楕円 420"/>
        <xdr:cNvSpPr/>
      </xdr:nvSpPr>
      <xdr:spPr>
        <a:xfrm>
          <a:off x="10426700" y="134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34227</xdr:rowOff>
    </xdr:from>
    <xdr:ext cx="534377" cy="259045"/>
    <xdr:sp macro="" textlink="">
      <xdr:nvSpPr>
        <xdr:cNvPr id="422" name="商工費該当値テキスト"/>
        <xdr:cNvSpPr txBox="1"/>
      </xdr:nvSpPr>
      <xdr:spPr>
        <a:xfrm>
          <a:off x="10528300" y="134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136424</xdr:rowOff>
    </xdr:from>
    <xdr:to>
      <xdr:col>50</xdr:col>
      <xdr:colOff>165100</xdr:colOff>
      <xdr:row>79</xdr:row>
      <xdr:rowOff>66574</xdr:rowOff>
    </xdr:to>
    <xdr:sp macro="" textlink="">
      <xdr:nvSpPr>
        <xdr:cNvPr id="423" name="楕円 422"/>
        <xdr:cNvSpPr/>
      </xdr:nvSpPr>
      <xdr:spPr>
        <a:xfrm>
          <a:off x="9588500" y="135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57701</xdr:rowOff>
    </xdr:from>
    <xdr:ext cx="534377" cy="259045"/>
    <xdr:sp macro="" textlink="">
      <xdr:nvSpPr>
        <xdr:cNvPr id="424" name="テキスト ボックス 423"/>
        <xdr:cNvSpPr txBox="1"/>
      </xdr:nvSpPr>
      <xdr:spPr>
        <a:xfrm>
          <a:off x="9372111" y="136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148513</xdr:rowOff>
    </xdr:from>
    <xdr:to>
      <xdr:col>46</xdr:col>
      <xdr:colOff>38100</xdr:colOff>
      <xdr:row>79</xdr:row>
      <xdr:rowOff>78663</xdr:rowOff>
    </xdr:to>
    <xdr:sp macro="" textlink="">
      <xdr:nvSpPr>
        <xdr:cNvPr id="425" name="楕円 424"/>
        <xdr:cNvSpPr/>
      </xdr:nvSpPr>
      <xdr:spPr>
        <a:xfrm>
          <a:off x="8699500" y="13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69790</xdr:rowOff>
    </xdr:from>
    <xdr:ext cx="469744" cy="259045"/>
    <xdr:sp macro="" textlink="">
      <xdr:nvSpPr>
        <xdr:cNvPr id="426" name="テキスト ボックス 425"/>
        <xdr:cNvSpPr txBox="1"/>
      </xdr:nvSpPr>
      <xdr:spPr>
        <a:xfrm>
          <a:off x="8515428" y="136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134508</xdr:rowOff>
    </xdr:from>
    <xdr:to>
      <xdr:col>41</xdr:col>
      <xdr:colOff>101600</xdr:colOff>
      <xdr:row>79</xdr:row>
      <xdr:rowOff>64658</xdr:rowOff>
    </xdr:to>
    <xdr:sp macro="" textlink="">
      <xdr:nvSpPr>
        <xdr:cNvPr id="427" name="楕円 426"/>
        <xdr:cNvSpPr/>
      </xdr:nvSpPr>
      <xdr:spPr>
        <a:xfrm>
          <a:off x="7810500" y="135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55785</xdr:rowOff>
    </xdr:from>
    <xdr:ext cx="534377" cy="259045"/>
    <xdr:sp macro="" textlink="">
      <xdr:nvSpPr>
        <xdr:cNvPr id="428" name="テキスト ボックス 427"/>
        <xdr:cNvSpPr txBox="1"/>
      </xdr:nvSpPr>
      <xdr:spPr>
        <a:xfrm>
          <a:off x="7594111" y="136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156217</xdr:rowOff>
    </xdr:from>
    <xdr:to>
      <xdr:col>36</xdr:col>
      <xdr:colOff>165100</xdr:colOff>
      <xdr:row>79</xdr:row>
      <xdr:rowOff>86367</xdr:rowOff>
    </xdr:to>
    <xdr:sp macro="" textlink="">
      <xdr:nvSpPr>
        <xdr:cNvPr id="429" name="楕円 428"/>
        <xdr:cNvSpPr/>
      </xdr:nvSpPr>
      <xdr:spPr>
        <a:xfrm>
          <a:off x="6921500" y="13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77494</xdr:rowOff>
    </xdr:from>
    <xdr:ext cx="469744" cy="259045"/>
    <xdr:sp macro="" textlink="">
      <xdr:nvSpPr>
        <xdr:cNvPr id="430" name="テキスト ボックス 429"/>
        <xdr:cNvSpPr txBox="1"/>
      </xdr:nvSpPr>
      <xdr:spPr>
        <a:xfrm>
          <a:off x="6737428" y="136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148324</xdr:rowOff>
    </xdr:from>
    <xdr:to>
      <xdr:col>55</xdr:col>
      <xdr:colOff>0</xdr:colOff>
      <xdr:row>99</xdr:row>
      <xdr:rowOff>62185</xdr:rowOff>
    </xdr:to>
    <xdr:cxnSp macro="">
      <xdr:nvCxnSpPr>
        <xdr:cNvPr id="461" name="直線コネクタ 460"/>
        <xdr:cNvCxnSpPr/>
      </xdr:nvCxnSpPr>
      <xdr:spPr>
        <a:xfrm flipV="1">
          <a:off x="9639300" y="16950424"/>
          <a:ext cx="838200" cy="8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41818</xdr:rowOff>
    </xdr:from>
    <xdr:to>
      <xdr:col>50</xdr:col>
      <xdr:colOff>114300</xdr:colOff>
      <xdr:row>99</xdr:row>
      <xdr:rowOff>62185</xdr:rowOff>
    </xdr:to>
    <xdr:cxnSp macro="">
      <xdr:nvCxnSpPr>
        <xdr:cNvPr id="464" name="直線コネクタ 463"/>
        <xdr:cNvCxnSpPr/>
      </xdr:nvCxnSpPr>
      <xdr:spPr>
        <a:xfrm>
          <a:off x="8750300" y="17015368"/>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24271</xdr:rowOff>
    </xdr:from>
    <xdr:to>
      <xdr:col>45</xdr:col>
      <xdr:colOff>177800</xdr:colOff>
      <xdr:row>99</xdr:row>
      <xdr:rowOff>41818</xdr:rowOff>
    </xdr:to>
    <xdr:cxnSp macro="">
      <xdr:nvCxnSpPr>
        <xdr:cNvPr id="467" name="直線コネクタ 466"/>
        <xdr:cNvCxnSpPr/>
      </xdr:nvCxnSpPr>
      <xdr:spPr>
        <a:xfrm>
          <a:off x="7861300" y="1699782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22265</xdr:rowOff>
    </xdr:from>
    <xdr:to>
      <xdr:col>41</xdr:col>
      <xdr:colOff>50800</xdr:colOff>
      <xdr:row>99</xdr:row>
      <xdr:rowOff>24271</xdr:rowOff>
    </xdr:to>
    <xdr:cxnSp macro="">
      <xdr:nvCxnSpPr>
        <xdr:cNvPr id="470" name="直線コネクタ 469"/>
        <xdr:cNvCxnSpPr/>
      </xdr:nvCxnSpPr>
      <xdr:spPr>
        <a:xfrm>
          <a:off x="6972300" y="16995815"/>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97524</xdr:rowOff>
    </xdr:from>
    <xdr:to>
      <xdr:col>55</xdr:col>
      <xdr:colOff>50800</xdr:colOff>
      <xdr:row>99</xdr:row>
      <xdr:rowOff>27674</xdr:rowOff>
    </xdr:to>
    <xdr:sp macro="" textlink="">
      <xdr:nvSpPr>
        <xdr:cNvPr id="480" name="楕円 479"/>
        <xdr:cNvSpPr/>
      </xdr:nvSpPr>
      <xdr:spPr>
        <a:xfrm>
          <a:off x="10426700" y="168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11385</xdr:rowOff>
    </xdr:from>
    <xdr:to>
      <xdr:col>50</xdr:col>
      <xdr:colOff>165100</xdr:colOff>
      <xdr:row>99</xdr:row>
      <xdr:rowOff>112985</xdr:rowOff>
    </xdr:to>
    <xdr:sp macro="" textlink="">
      <xdr:nvSpPr>
        <xdr:cNvPr id="482" name="楕円 481"/>
        <xdr:cNvSpPr/>
      </xdr:nvSpPr>
      <xdr:spPr>
        <a:xfrm>
          <a:off x="9588500" y="169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104112</xdr:rowOff>
    </xdr:from>
    <xdr:ext cx="534377" cy="259045"/>
    <xdr:sp macro="" textlink="">
      <xdr:nvSpPr>
        <xdr:cNvPr id="483" name="テキスト ボックス 482"/>
        <xdr:cNvSpPr txBox="1"/>
      </xdr:nvSpPr>
      <xdr:spPr>
        <a:xfrm>
          <a:off x="9372111" y="170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162468</xdr:rowOff>
    </xdr:from>
    <xdr:to>
      <xdr:col>46</xdr:col>
      <xdr:colOff>38100</xdr:colOff>
      <xdr:row>99</xdr:row>
      <xdr:rowOff>92618</xdr:rowOff>
    </xdr:to>
    <xdr:sp macro="" textlink="">
      <xdr:nvSpPr>
        <xdr:cNvPr id="484" name="楕円 483"/>
        <xdr:cNvSpPr/>
      </xdr:nvSpPr>
      <xdr:spPr>
        <a:xfrm>
          <a:off x="8699500" y="169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83745</xdr:rowOff>
    </xdr:from>
    <xdr:ext cx="534377" cy="259045"/>
    <xdr:sp macro="" textlink="">
      <xdr:nvSpPr>
        <xdr:cNvPr id="485" name="テキスト ボックス 484"/>
        <xdr:cNvSpPr txBox="1"/>
      </xdr:nvSpPr>
      <xdr:spPr>
        <a:xfrm>
          <a:off x="8483111" y="1705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144921</xdr:rowOff>
    </xdr:from>
    <xdr:to>
      <xdr:col>41</xdr:col>
      <xdr:colOff>101600</xdr:colOff>
      <xdr:row>99</xdr:row>
      <xdr:rowOff>75071</xdr:rowOff>
    </xdr:to>
    <xdr:sp macro="" textlink="">
      <xdr:nvSpPr>
        <xdr:cNvPr id="486" name="楕円 485"/>
        <xdr:cNvSpPr/>
      </xdr:nvSpPr>
      <xdr:spPr>
        <a:xfrm>
          <a:off x="7810500" y="169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66198</xdr:rowOff>
    </xdr:from>
    <xdr:ext cx="534377" cy="259045"/>
    <xdr:sp macro="" textlink="">
      <xdr:nvSpPr>
        <xdr:cNvPr id="487" name="テキスト ボックス 486"/>
        <xdr:cNvSpPr txBox="1"/>
      </xdr:nvSpPr>
      <xdr:spPr>
        <a:xfrm>
          <a:off x="7594111" y="170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142915</xdr:rowOff>
    </xdr:from>
    <xdr:to>
      <xdr:col>36</xdr:col>
      <xdr:colOff>165100</xdr:colOff>
      <xdr:row>99</xdr:row>
      <xdr:rowOff>73065</xdr:rowOff>
    </xdr:to>
    <xdr:sp macro="" textlink="">
      <xdr:nvSpPr>
        <xdr:cNvPr id="488" name="楕円 487"/>
        <xdr:cNvSpPr/>
      </xdr:nvSpPr>
      <xdr:spPr>
        <a:xfrm>
          <a:off x="6921500" y="169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64192</xdr:rowOff>
    </xdr:from>
    <xdr:ext cx="534377" cy="259045"/>
    <xdr:sp macro="" textlink="">
      <xdr:nvSpPr>
        <xdr:cNvPr id="489" name="テキスト ボックス 488"/>
        <xdr:cNvSpPr txBox="1"/>
      </xdr:nvSpPr>
      <xdr:spPr>
        <a:xfrm>
          <a:off x="6705111" y="170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30711</xdr:rowOff>
    </xdr:from>
    <xdr:to>
      <xdr:col>85</xdr:col>
      <xdr:colOff>127000</xdr:colOff>
      <xdr:row>36</xdr:row>
      <xdr:rowOff>153153</xdr:rowOff>
    </xdr:to>
    <xdr:cxnSp macro="">
      <xdr:nvCxnSpPr>
        <xdr:cNvPr id="518" name="直線コネクタ 517"/>
        <xdr:cNvCxnSpPr/>
      </xdr:nvCxnSpPr>
      <xdr:spPr>
        <a:xfrm>
          <a:off x="15481300" y="6202911"/>
          <a:ext cx="838200" cy="1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30711</xdr:rowOff>
    </xdr:from>
    <xdr:to>
      <xdr:col>81</xdr:col>
      <xdr:colOff>50800</xdr:colOff>
      <xdr:row>36</xdr:row>
      <xdr:rowOff>124456</xdr:rowOff>
    </xdr:to>
    <xdr:cxnSp macro="">
      <xdr:nvCxnSpPr>
        <xdr:cNvPr id="521" name="直線コネクタ 520"/>
        <xdr:cNvCxnSpPr/>
      </xdr:nvCxnSpPr>
      <xdr:spPr>
        <a:xfrm flipV="1">
          <a:off x="14592300" y="6202911"/>
          <a:ext cx="889000" cy="9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124456</xdr:rowOff>
    </xdr:from>
    <xdr:to>
      <xdr:col>76</xdr:col>
      <xdr:colOff>114300</xdr:colOff>
      <xdr:row>37</xdr:row>
      <xdr:rowOff>111616</xdr:rowOff>
    </xdr:to>
    <xdr:cxnSp macro="">
      <xdr:nvCxnSpPr>
        <xdr:cNvPr id="524" name="直線コネクタ 523"/>
        <xdr:cNvCxnSpPr/>
      </xdr:nvCxnSpPr>
      <xdr:spPr>
        <a:xfrm flipV="1">
          <a:off x="13703300" y="6296656"/>
          <a:ext cx="889000" cy="1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111616</xdr:rowOff>
    </xdr:from>
    <xdr:to>
      <xdr:col>71</xdr:col>
      <xdr:colOff>177800</xdr:colOff>
      <xdr:row>38</xdr:row>
      <xdr:rowOff>3546</xdr:rowOff>
    </xdr:to>
    <xdr:cxnSp macro="">
      <xdr:nvCxnSpPr>
        <xdr:cNvPr id="527" name="直線コネクタ 526"/>
        <xdr:cNvCxnSpPr/>
      </xdr:nvCxnSpPr>
      <xdr:spPr>
        <a:xfrm flipV="1">
          <a:off x="12814300" y="6455266"/>
          <a:ext cx="889000" cy="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102353</xdr:rowOff>
    </xdr:from>
    <xdr:to>
      <xdr:col>85</xdr:col>
      <xdr:colOff>177800</xdr:colOff>
      <xdr:row>37</xdr:row>
      <xdr:rowOff>32503</xdr:rowOff>
    </xdr:to>
    <xdr:sp macro="" textlink="">
      <xdr:nvSpPr>
        <xdr:cNvPr id="537" name="楕円 536"/>
        <xdr:cNvSpPr/>
      </xdr:nvSpPr>
      <xdr:spPr>
        <a:xfrm>
          <a:off x="16268700" y="62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125230</xdr:rowOff>
    </xdr:from>
    <xdr:ext cx="599010" cy="259045"/>
    <xdr:sp macro="" textlink="">
      <xdr:nvSpPr>
        <xdr:cNvPr id="538" name="消防費該当値テキスト"/>
        <xdr:cNvSpPr txBox="1"/>
      </xdr:nvSpPr>
      <xdr:spPr>
        <a:xfrm>
          <a:off x="16370300" y="61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151361</xdr:rowOff>
    </xdr:from>
    <xdr:to>
      <xdr:col>81</xdr:col>
      <xdr:colOff>101600</xdr:colOff>
      <xdr:row>36</xdr:row>
      <xdr:rowOff>81511</xdr:rowOff>
    </xdr:to>
    <xdr:sp macro="" textlink="">
      <xdr:nvSpPr>
        <xdr:cNvPr id="539" name="楕円 538"/>
        <xdr:cNvSpPr/>
      </xdr:nvSpPr>
      <xdr:spPr>
        <a:xfrm>
          <a:off x="15430500" y="61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98038</xdr:rowOff>
    </xdr:from>
    <xdr:ext cx="599010" cy="259045"/>
    <xdr:sp macro="" textlink="">
      <xdr:nvSpPr>
        <xdr:cNvPr id="540" name="テキスト ボックス 539"/>
        <xdr:cNvSpPr txBox="1"/>
      </xdr:nvSpPr>
      <xdr:spPr>
        <a:xfrm>
          <a:off x="15181795" y="592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73656</xdr:rowOff>
    </xdr:from>
    <xdr:to>
      <xdr:col>76</xdr:col>
      <xdr:colOff>165100</xdr:colOff>
      <xdr:row>37</xdr:row>
      <xdr:rowOff>3806</xdr:rowOff>
    </xdr:to>
    <xdr:sp macro="" textlink="">
      <xdr:nvSpPr>
        <xdr:cNvPr id="541" name="楕円 540"/>
        <xdr:cNvSpPr/>
      </xdr:nvSpPr>
      <xdr:spPr>
        <a:xfrm>
          <a:off x="14541500" y="62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20333</xdr:rowOff>
    </xdr:from>
    <xdr:ext cx="599010" cy="259045"/>
    <xdr:sp macro="" textlink="">
      <xdr:nvSpPr>
        <xdr:cNvPr id="542" name="テキスト ボックス 541"/>
        <xdr:cNvSpPr txBox="1"/>
      </xdr:nvSpPr>
      <xdr:spPr>
        <a:xfrm>
          <a:off x="14292795" y="602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60816</xdr:rowOff>
    </xdr:from>
    <xdr:to>
      <xdr:col>72</xdr:col>
      <xdr:colOff>38100</xdr:colOff>
      <xdr:row>37</xdr:row>
      <xdr:rowOff>162416</xdr:rowOff>
    </xdr:to>
    <xdr:sp macro="" textlink="">
      <xdr:nvSpPr>
        <xdr:cNvPr id="543" name="楕円 542"/>
        <xdr:cNvSpPr/>
      </xdr:nvSpPr>
      <xdr:spPr>
        <a:xfrm>
          <a:off x="13652500" y="640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7493</xdr:rowOff>
    </xdr:from>
    <xdr:ext cx="534377" cy="259045"/>
    <xdr:sp macro="" textlink="">
      <xdr:nvSpPr>
        <xdr:cNvPr id="544" name="テキスト ボックス 543"/>
        <xdr:cNvSpPr txBox="1"/>
      </xdr:nvSpPr>
      <xdr:spPr>
        <a:xfrm>
          <a:off x="13436111" y="61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124196</xdr:rowOff>
    </xdr:from>
    <xdr:to>
      <xdr:col>67</xdr:col>
      <xdr:colOff>101600</xdr:colOff>
      <xdr:row>38</xdr:row>
      <xdr:rowOff>54346</xdr:rowOff>
    </xdr:to>
    <xdr:sp macro="" textlink="">
      <xdr:nvSpPr>
        <xdr:cNvPr id="545" name="楕円 544"/>
        <xdr:cNvSpPr/>
      </xdr:nvSpPr>
      <xdr:spPr>
        <a:xfrm>
          <a:off x="12763500" y="6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45473</xdr:rowOff>
    </xdr:from>
    <xdr:ext cx="534377" cy="259045"/>
    <xdr:sp macro="" textlink="">
      <xdr:nvSpPr>
        <xdr:cNvPr id="546" name="テキスト ボックス 545"/>
        <xdr:cNvSpPr txBox="1"/>
      </xdr:nvSpPr>
      <xdr:spPr>
        <a:xfrm>
          <a:off x="12547111" y="656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48930</xdr:rowOff>
    </xdr:from>
    <xdr:to>
      <xdr:col>85</xdr:col>
      <xdr:colOff>127000</xdr:colOff>
      <xdr:row>58</xdr:row>
      <xdr:rowOff>99411</xdr:rowOff>
    </xdr:to>
    <xdr:cxnSp macro="">
      <xdr:nvCxnSpPr>
        <xdr:cNvPr id="575" name="直線コネクタ 574"/>
        <xdr:cNvCxnSpPr/>
      </xdr:nvCxnSpPr>
      <xdr:spPr>
        <a:xfrm flipV="1">
          <a:off x="15481300" y="9993030"/>
          <a:ext cx="838200" cy="5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99411</xdr:rowOff>
    </xdr:from>
    <xdr:to>
      <xdr:col>81</xdr:col>
      <xdr:colOff>50800</xdr:colOff>
      <xdr:row>58</xdr:row>
      <xdr:rowOff>114394</xdr:rowOff>
    </xdr:to>
    <xdr:cxnSp macro="">
      <xdr:nvCxnSpPr>
        <xdr:cNvPr id="578" name="直線コネクタ 577"/>
        <xdr:cNvCxnSpPr/>
      </xdr:nvCxnSpPr>
      <xdr:spPr>
        <a:xfrm flipV="1">
          <a:off x="14592300" y="10043511"/>
          <a:ext cx="889000" cy="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87471</xdr:rowOff>
    </xdr:from>
    <xdr:to>
      <xdr:col>76</xdr:col>
      <xdr:colOff>114300</xdr:colOff>
      <xdr:row>58</xdr:row>
      <xdr:rowOff>114394</xdr:rowOff>
    </xdr:to>
    <xdr:cxnSp macro="">
      <xdr:nvCxnSpPr>
        <xdr:cNvPr id="581" name="直線コネクタ 580"/>
        <xdr:cNvCxnSpPr/>
      </xdr:nvCxnSpPr>
      <xdr:spPr>
        <a:xfrm>
          <a:off x="13703300" y="10031571"/>
          <a:ext cx="8890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87471</xdr:rowOff>
    </xdr:from>
    <xdr:to>
      <xdr:col>71</xdr:col>
      <xdr:colOff>177800</xdr:colOff>
      <xdr:row>58</xdr:row>
      <xdr:rowOff>102659</xdr:rowOff>
    </xdr:to>
    <xdr:cxnSp macro="">
      <xdr:nvCxnSpPr>
        <xdr:cNvPr id="584" name="直線コネクタ 583"/>
        <xdr:cNvCxnSpPr/>
      </xdr:nvCxnSpPr>
      <xdr:spPr>
        <a:xfrm flipV="1">
          <a:off x="12814300" y="10031571"/>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169580</xdr:rowOff>
    </xdr:from>
    <xdr:to>
      <xdr:col>85</xdr:col>
      <xdr:colOff>177800</xdr:colOff>
      <xdr:row>58</xdr:row>
      <xdr:rowOff>99730</xdr:rowOff>
    </xdr:to>
    <xdr:sp macro="" textlink="">
      <xdr:nvSpPr>
        <xdr:cNvPr id="594" name="楕円 593"/>
        <xdr:cNvSpPr/>
      </xdr:nvSpPr>
      <xdr:spPr>
        <a:xfrm>
          <a:off x="16268700" y="99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84507</xdr:rowOff>
    </xdr:from>
    <xdr:ext cx="534377" cy="259045"/>
    <xdr:sp macro="" textlink="">
      <xdr:nvSpPr>
        <xdr:cNvPr id="595" name="教育費該当値テキスト"/>
        <xdr:cNvSpPr txBox="1"/>
      </xdr:nvSpPr>
      <xdr:spPr>
        <a:xfrm>
          <a:off x="16370300" y="98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48611</xdr:rowOff>
    </xdr:from>
    <xdr:to>
      <xdr:col>81</xdr:col>
      <xdr:colOff>101600</xdr:colOff>
      <xdr:row>58</xdr:row>
      <xdr:rowOff>150211</xdr:rowOff>
    </xdr:to>
    <xdr:sp macro="" textlink="">
      <xdr:nvSpPr>
        <xdr:cNvPr id="596" name="楕円 595"/>
        <xdr:cNvSpPr/>
      </xdr:nvSpPr>
      <xdr:spPr>
        <a:xfrm>
          <a:off x="15430500" y="99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141338</xdr:rowOff>
    </xdr:from>
    <xdr:ext cx="534377" cy="259045"/>
    <xdr:sp macro="" textlink="">
      <xdr:nvSpPr>
        <xdr:cNvPr id="597" name="テキスト ボックス 596"/>
        <xdr:cNvSpPr txBox="1"/>
      </xdr:nvSpPr>
      <xdr:spPr>
        <a:xfrm>
          <a:off x="15214111" y="100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63594</xdr:rowOff>
    </xdr:from>
    <xdr:to>
      <xdr:col>76</xdr:col>
      <xdr:colOff>165100</xdr:colOff>
      <xdr:row>58</xdr:row>
      <xdr:rowOff>165194</xdr:rowOff>
    </xdr:to>
    <xdr:sp macro="" textlink="">
      <xdr:nvSpPr>
        <xdr:cNvPr id="598" name="楕円 597"/>
        <xdr:cNvSpPr/>
      </xdr:nvSpPr>
      <xdr:spPr>
        <a:xfrm>
          <a:off x="14541500" y="100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156321</xdr:rowOff>
    </xdr:from>
    <xdr:ext cx="534377" cy="259045"/>
    <xdr:sp macro="" textlink="">
      <xdr:nvSpPr>
        <xdr:cNvPr id="599" name="テキスト ボックス 598"/>
        <xdr:cNvSpPr txBox="1"/>
      </xdr:nvSpPr>
      <xdr:spPr>
        <a:xfrm>
          <a:off x="14325111" y="101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36671</xdr:rowOff>
    </xdr:from>
    <xdr:to>
      <xdr:col>72</xdr:col>
      <xdr:colOff>38100</xdr:colOff>
      <xdr:row>58</xdr:row>
      <xdr:rowOff>138271</xdr:rowOff>
    </xdr:to>
    <xdr:sp macro="" textlink="">
      <xdr:nvSpPr>
        <xdr:cNvPr id="600" name="楕円 599"/>
        <xdr:cNvSpPr/>
      </xdr:nvSpPr>
      <xdr:spPr>
        <a:xfrm>
          <a:off x="13652500" y="99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129398</xdr:rowOff>
    </xdr:from>
    <xdr:ext cx="534377" cy="259045"/>
    <xdr:sp macro="" textlink="">
      <xdr:nvSpPr>
        <xdr:cNvPr id="601" name="テキスト ボックス 600"/>
        <xdr:cNvSpPr txBox="1"/>
      </xdr:nvSpPr>
      <xdr:spPr>
        <a:xfrm>
          <a:off x="13436111" y="100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51859</xdr:rowOff>
    </xdr:from>
    <xdr:to>
      <xdr:col>67</xdr:col>
      <xdr:colOff>101600</xdr:colOff>
      <xdr:row>58</xdr:row>
      <xdr:rowOff>153459</xdr:rowOff>
    </xdr:to>
    <xdr:sp macro="" textlink="">
      <xdr:nvSpPr>
        <xdr:cNvPr id="602" name="楕円 601"/>
        <xdr:cNvSpPr/>
      </xdr:nvSpPr>
      <xdr:spPr>
        <a:xfrm>
          <a:off x="12763500" y="999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144586</xdr:rowOff>
    </xdr:from>
    <xdr:ext cx="534377" cy="259045"/>
    <xdr:sp macro="" textlink="">
      <xdr:nvSpPr>
        <xdr:cNvPr id="603" name="テキスト ボックス 602"/>
        <xdr:cNvSpPr txBox="1"/>
      </xdr:nvSpPr>
      <xdr:spPr>
        <a:xfrm>
          <a:off x="12547111" y="10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89579</xdr:rowOff>
    </xdr:from>
    <xdr:to>
      <xdr:col>85</xdr:col>
      <xdr:colOff>127000</xdr:colOff>
      <xdr:row>79</xdr:row>
      <xdr:rowOff>98879</xdr:rowOff>
    </xdr:to>
    <xdr:cxnSp macro="">
      <xdr:nvCxnSpPr>
        <xdr:cNvPr id="634" name="直線コネクタ 633"/>
        <xdr:cNvCxnSpPr/>
      </xdr:nvCxnSpPr>
      <xdr:spPr>
        <a:xfrm flipV="1">
          <a:off x="15481300" y="13634129"/>
          <a:ext cx="8382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75447</xdr:rowOff>
    </xdr:from>
    <xdr:to>
      <xdr:col>71</xdr:col>
      <xdr:colOff>177800</xdr:colOff>
      <xdr:row>79</xdr:row>
      <xdr:rowOff>98879</xdr:rowOff>
    </xdr:to>
    <xdr:cxnSp macro="">
      <xdr:nvCxnSpPr>
        <xdr:cNvPr id="643" name="直線コネクタ 642"/>
        <xdr:cNvCxnSpPr/>
      </xdr:nvCxnSpPr>
      <xdr:spPr>
        <a:xfrm>
          <a:off x="12814300" y="1361999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38779</xdr:rowOff>
    </xdr:from>
    <xdr:to>
      <xdr:col>85</xdr:col>
      <xdr:colOff>177800</xdr:colOff>
      <xdr:row>79</xdr:row>
      <xdr:rowOff>140379</xdr:rowOff>
    </xdr:to>
    <xdr:sp macro="" textlink="">
      <xdr:nvSpPr>
        <xdr:cNvPr id="653" name="楕円 652"/>
        <xdr:cNvSpPr/>
      </xdr:nvSpPr>
      <xdr:spPr>
        <a:xfrm>
          <a:off x="16268700" y="135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1547</xdr:rowOff>
    </xdr:from>
    <xdr:ext cx="469744" cy="259045"/>
    <xdr:sp macro="" textlink="">
      <xdr:nvSpPr>
        <xdr:cNvPr id="654" name="災害復旧費該当値テキスト"/>
        <xdr:cNvSpPr txBox="1"/>
      </xdr:nvSpPr>
      <xdr:spPr>
        <a:xfrm>
          <a:off x="16370300" y="13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24647</xdr:rowOff>
    </xdr:from>
    <xdr:to>
      <xdr:col>67</xdr:col>
      <xdr:colOff>101600</xdr:colOff>
      <xdr:row>79</xdr:row>
      <xdr:rowOff>126247</xdr:rowOff>
    </xdr:to>
    <xdr:sp macro="" textlink="">
      <xdr:nvSpPr>
        <xdr:cNvPr id="661" name="楕円 660"/>
        <xdr:cNvSpPr/>
      </xdr:nvSpPr>
      <xdr:spPr>
        <a:xfrm>
          <a:off x="12763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117374</xdr:rowOff>
    </xdr:from>
    <xdr:ext cx="534377" cy="259045"/>
    <xdr:sp macro="" textlink="">
      <xdr:nvSpPr>
        <xdr:cNvPr id="662" name="テキスト ボックス 661"/>
        <xdr:cNvSpPr txBox="1"/>
      </xdr:nvSpPr>
      <xdr:spPr>
        <a:xfrm>
          <a:off x="125471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2319</xdr:rowOff>
    </xdr:from>
    <xdr:to>
      <xdr:col>85</xdr:col>
      <xdr:colOff>127000</xdr:colOff>
      <xdr:row>98</xdr:row>
      <xdr:rowOff>7158</xdr:rowOff>
    </xdr:to>
    <xdr:cxnSp macro="">
      <xdr:nvCxnSpPr>
        <xdr:cNvPr id="691" name="直線コネクタ 690"/>
        <xdr:cNvCxnSpPr/>
      </xdr:nvCxnSpPr>
      <xdr:spPr>
        <a:xfrm flipV="1">
          <a:off x="15481300" y="16804419"/>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7158</xdr:rowOff>
    </xdr:from>
    <xdr:to>
      <xdr:col>81</xdr:col>
      <xdr:colOff>50800</xdr:colOff>
      <xdr:row>98</xdr:row>
      <xdr:rowOff>7720</xdr:rowOff>
    </xdr:to>
    <xdr:cxnSp macro="">
      <xdr:nvCxnSpPr>
        <xdr:cNvPr id="694" name="直線コネクタ 693"/>
        <xdr:cNvCxnSpPr/>
      </xdr:nvCxnSpPr>
      <xdr:spPr>
        <a:xfrm flipV="1">
          <a:off x="14592300" y="16809258"/>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7720</xdr:rowOff>
    </xdr:from>
    <xdr:to>
      <xdr:col>76</xdr:col>
      <xdr:colOff>114300</xdr:colOff>
      <xdr:row>98</xdr:row>
      <xdr:rowOff>12646</xdr:rowOff>
    </xdr:to>
    <xdr:cxnSp macro="">
      <xdr:nvCxnSpPr>
        <xdr:cNvPr id="697" name="直線コネクタ 696"/>
        <xdr:cNvCxnSpPr/>
      </xdr:nvCxnSpPr>
      <xdr:spPr>
        <a:xfrm flipV="1">
          <a:off x="13703300" y="16809820"/>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12646</xdr:rowOff>
    </xdr:from>
    <xdr:to>
      <xdr:col>71</xdr:col>
      <xdr:colOff>177800</xdr:colOff>
      <xdr:row>98</xdr:row>
      <xdr:rowOff>13841</xdr:rowOff>
    </xdr:to>
    <xdr:cxnSp macro="">
      <xdr:nvCxnSpPr>
        <xdr:cNvPr id="700" name="直線コネクタ 699"/>
        <xdr:cNvCxnSpPr/>
      </xdr:nvCxnSpPr>
      <xdr:spPr>
        <a:xfrm flipV="1">
          <a:off x="12814300" y="1681474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122969</xdr:rowOff>
    </xdr:from>
    <xdr:to>
      <xdr:col>85</xdr:col>
      <xdr:colOff>177800</xdr:colOff>
      <xdr:row>98</xdr:row>
      <xdr:rowOff>53119</xdr:rowOff>
    </xdr:to>
    <xdr:sp macro="" textlink="">
      <xdr:nvSpPr>
        <xdr:cNvPr id="710" name="楕円 709"/>
        <xdr:cNvSpPr/>
      </xdr:nvSpPr>
      <xdr:spPr>
        <a:xfrm>
          <a:off x="16268700" y="167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101396</xdr:rowOff>
    </xdr:from>
    <xdr:ext cx="599010" cy="259045"/>
    <xdr:sp macro="" textlink="">
      <xdr:nvSpPr>
        <xdr:cNvPr id="711" name="公債費該当値テキスト"/>
        <xdr:cNvSpPr txBox="1"/>
      </xdr:nvSpPr>
      <xdr:spPr>
        <a:xfrm>
          <a:off x="16370300" y="1673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127808</xdr:rowOff>
    </xdr:from>
    <xdr:to>
      <xdr:col>81</xdr:col>
      <xdr:colOff>101600</xdr:colOff>
      <xdr:row>98</xdr:row>
      <xdr:rowOff>57958</xdr:rowOff>
    </xdr:to>
    <xdr:sp macro="" textlink="">
      <xdr:nvSpPr>
        <xdr:cNvPr id="712" name="楕円 711"/>
        <xdr:cNvSpPr/>
      </xdr:nvSpPr>
      <xdr:spPr>
        <a:xfrm>
          <a:off x="15430500" y="167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49085</xdr:rowOff>
    </xdr:from>
    <xdr:ext cx="599010" cy="259045"/>
    <xdr:sp macro="" textlink="">
      <xdr:nvSpPr>
        <xdr:cNvPr id="713" name="テキスト ボックス 712"/>
        <xdr:cNvSpPr txBox="1"/>
      </xdr:nvSpPr>
      <xdr:spPr>
        <a:xfrm>
          <a:off x="15181795" y="168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128370</xdr:rowOff>
    </xdr:from>
    <xdr:to>
      <xdr:col>76</xdr:col>
      <xdr:colOff>165100</xdr:colOff>
      <xdr:row>98</xdr:row>
      <xdr:rowOff>58520</xdr:rowOff>
    </xdr:to>
    <xdr:sp macro="" textlink="">
      <xdr:nvSpPr>
        <xdr:cNvPr id="714" name="楕円 713"/>
        <xdr:cNvSpPr/>
      </xdr:nvSpPr>
      <xdr:spPr>
        <a:xfrm>
          <a:off x="14541500" y="167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49647</xdr:rowOff>
    </xdr:from>
    <xdr:ext cx="599010" cy="259045"/>
    <xdr:sp macro="" textlink="">
      <xdr:nvSpPr>
        <xdr:cNvPr id="715" name="テキスト ボックス 714"/>
        <xdr:cNvSpPr txBox="1"/>
      </xdr:nvSpPr>
      <xdr:spPr>
        <a:xfrm>
          <a:off x="14292795" y="1685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133296</xdr:rowOff>
    </xdr:from>
    <xdr:to>
      <xdr:col>72</xdr:col>
      <xdr:colOff>38100</xdr:colOff>
      <xdr:row>98</xdr:row>
      <xdr:rowOff>63446</xdr:rowOff>
    </xdr:to>
    <xdr:sp macro="" textlink="">
      <xdr:nvSpPr>
        <xdr:cNvPr id="716" name="楕円 715"/>
        <xdr:cNvSpPr/>
      </xdr:nvSpPr>
      <xdr:spPr>
        <a:xfrm>
          <a:off x="13652500" y="167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54573</xdr:rowOff>
    </xdr:from>
    <xdr:ext cx="599010" cy="259045"/>
    <xdr:sp macro="" textlink="">
      <xdr:nvSpPr>
        <xdr:cNvPr id="717" name="テキスト ボックス 716"/>
        <xdr:cNvSpPr txBox="1"/>
      </xdr:nvSpPr>
      <xdr:spPr>
        <a:xfrm>
          <a:off x="13403795" y="1685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134491</xdr:rowOff>
    </xdr:from>
    <xdr:to>
      <xdr:col>67</xdr:col>
      <xdr:colOff>101600</xdr:colOff>
      <xdr:row>98</xdr:row>
      <xdr:rowOff>64641</xdr:rowOff>
    </xdr:to>
    <xdr:sp macro="" textlink="">
      <xdr:nvSpPr>
        <xdr:cNvPr id="718" name="楕円 717"/>
        <xdr:cNvSpPr/>
      </xdr:nvSpPr>
      <xdr:spPr>
        <a:xfrm>
          <a:off x="12763500" y="167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55768</xdr:rowOff>
    </xdr:from>
    <xdr:ext cx="599010" cy="259045"/>
    <xdr:sp macro="" textlink="">
      <xdr:nvSpPr>
        <xdr:cNvPr id="719" name="テキスト ボックス 718"/>
        <xdr:cNvSpPr txBox="1"/>
      </xdr:nvSpPr>
      <xdr:spPr>
        <a:xfrm>
          <a:off x="12514795" y="1685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目的別では、消防費において類似団体内平均値を上回っており、防災センター整備や津波避難路の整備等の防災対策事業費の増加による影響である。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その他の項目では類似団体内平均値を下回っているが、今後も公共施設高台移転事業等を進めていくため、引き続き健全な財政運営を行なえるように努める。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年度末の財政調整基金残高は前年度と同額の</a:t>
          </a:r>
          <a:r>
            <a:rPr kumimoji="1" lang="en-US" altLang="ja-JP" sz="1400">
              <a:latin typeface="ＭＳ ゴシック" pitchFamily="49" charset="-128"/>
              <a:ea typeface="ＭＳ ゴシック" pitchFamily="49" charset="-128"/>
            </a:rPr>
            <a:t>1,667</a:t>
          </a:r>
          <a:r>
            <a:rPr kumimoji="1" lang="ja-JP" altLang="en-US" sz="1400">
              <a:latin typeface="ＭＳ ゴシック" pitchFamily="49" charset="-128"/>
              <a:ea typeface="ＭＳ ゴシック" pitchFamily="49" charset="-128"/>
            </a:rPr>
            <a:t>百万円であり、標準財政規模比では依然として高い水準にある。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実質単年度収支がマイナスとなっていることや、公共施設高台移転事業等の大型事業による元利償還金の増加により財源不足が予測されるため、財政調整基金の取り崩しにより対応する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が、国保すさみ病院事業会計における事業収益の減少等により、今後病院事業への補助金の増加が町財政を圧迫しかねない状況にあるため、独立採算の原則に立ち返り、経費の節減に努めることで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hama_s01/Desktop/20191030&#12294;&#20999;&#12288;&#24179;&#25104;&#65298;&#65305;&#24180;&#24230;&#36001;&#25919;&#29366;&#27841;&#36039;&#26009;&#38598;&#12398;&#20316;&#25104;&#12395;&#12388;&#12356;&#12390;/&#12304;&#36001;&#25919;&#29366;&#27841;&#36039;&#26009;&#38598;&#12305;_304069_&#12377;&#12373;&#1241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63.5</v>
          </cell>
          <cell r="CV53">
            <v>59.1</v>
          </cell>
        </row>
        <row r="55">
          <cell r="AN55" t="str">
            <v>類似団体内平均値</v>
          </cell>
          <cell r="CN55">
            <v>0</v>
          </cell>
          <cell r="CV55">
            <v>0</v>
          </cell>
        </row>
        <row r="57">
          <cell r="CN57">
            <v>57.9</v>
          </cell>
          <cell r="CV57">
            <v>58.3</v>
          </cell>
        </row>
        <row r="72">
          <cell r="BP72" t="str">
            <v>H25</v>
          </cell>
          <cell r="BX72" t="str">
            <v>H26</v>
          </cell>
          <cell r="CF72" t="str">
            <v>H27</v>
          </cell>
          <cell r="CN72" t="str">
            <v>H28</v>
          </cell>
          <cell r="CV72" t="str">
            <v>H29</v>
          </cell>
        </row>
        <row r="73">
          <cell r="AN73" t="str">
            <v>当該団体値</v>
          </cell>
        </row>
        <row r="75">
          <cell r="BP75">
            <v>8.4</v>
          </cell>
          <cell r="BX75">
            <v>7.5</v>
          </cell>
          <cell r="CF75">
            <v>7</v>
          </cell>
          <cell r="CN75">
            <v>6.7</v>
          </cell>
          <cell r="CV75">
            <v>6.4</v>
          </cell>
        </row>
        <row r="77">
          <cell r="AN77" t="str">
            <v>類似団体内平均値</v>
          </cell>
          <cell r="BP77">
            <v>0</v>
          </cell>
          <cell r="BX77">
            <v>0</v>
          </cell>
          <cell r="CF77">
            <v>0</v>
          </cell>
          <cell r="CN77">
            <v>0</v>
          </cell>
          <cell r="CV77">
            <v>0</v>
          </cell>
        </row>
        <row r="79">
          <cell r="BP79">
            <v>8.6</v>
          </cell>
          <cell r="BX79">
            <v>7.7</v>
          </cell>
          <cell r="CF79">
            <v>6.4</v>
          </cell>
          <cell r="CN79">
            <v>6.9</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4255964</v>
      </c>
      <c r="BO4" s="403"/>
      <c r="BP4" s="403"/>
      <c r="BQ4" s="403"/>
      <c r="BR4" s="403"/>
      <c r="BS4" s="403"/>
      <c r="BT4" s="403"/>
      <c r="BU4" s="404"/>
      <c r="BV4" s="402">
        <v>4458899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3.1</v>
      </c>
      <c r="CU4" s="584"/>
      <c r="CV4" s="584"/>
      <c r="CW4" s="584"/>
      <c r="CX4" s="584"/>
      <c r="CY4" s="584"/>
      <c r="CZ4" s="584"/>
      <c r="DA4" s="585"/>
      <c r="DB4" s="583">
        <v>2.4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4116768</v>
      </c>
      <c r="BO5" s="408"/>
      <c r="BP5" s="408"/>
      <c r="BQ5" s="408"/>
      <c r="BR5" s="408"/>
      <c r="BS5" s="408"/>
      <c r="BT5" s="408"/>
      <c r="BU5" s="409"/>
      <c r="BV5" s="407">
        <v>4363950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91.3</v>
      </c>
      <c r="CU5" s="378"/>
      <c r="CV5" s="378"/>
      <c r="CW5" s="378"/>
      <c r="CX5" s="378"/>
      <c r="CY5" s="378"/>
      <c r="CZ5" s="378"/>
      <c r="DA5" s="379"/>
      <c r="DB5" s="377">
        <v>90.7</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139196</v>
      </c>
      <c r="BO6" s="408"/>
      <c r="BP6" s="408"/>
      <c r="BQ6" s="408"/>
      <c r="BR6" s="408"/>
      <c r="BS6" s="408"/>
      <c r="BT6" s="408"/>
      <c r="BU6" s="409"/>
      <c r="BV6" s="407">
        <v>94949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95.1</v>
      </c>
      <c r="CU6" s="558"/>
      <c r="CV6" s="558"/>
      <c r="CW6" s="558"/>
      <c r="CX6" s="558"/>
      <c r="CY6" s="558"/>
      <c r="CZ6" s="558"/>
      <c r="DA6" s="559"/>
      <c r="DB6" s="557">
        <v>94.3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65000</v>
      </c>
      <c r="BO7" s="408"/>
      <c r="BP7" s="408"/>
      <c r="BQ7" s="408"/>
      <c r="BR7" s="408"/>
      <c r="BS7" s="408"/>
      <c r="BT7" s="408"/>
      <c r="BU7" s="409"/>
      <c r="BV7" s="407">
        <v>36350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2363913</v>
      </c>
      <c r="CU7" s="408"/>
      <c r="CV7" s="408"/>
      <c r="CW7" s="408"/>
      <c r="CX7" s="408"/>
      <c r="CY7" s="408"/>
      <c r="CZ7" s="408"/>
      <c r="DA7" s="409"/>
      <c r="DB7" s="407">
        <v>2427157</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74196</v>
      </c>
      <c r="BO8" s="408"/>
      <c r="BP8" s="408"/>
      <c r="BQ8" s="408"/>
      <c r="BR8" s="408"/>
      <c r="BS8" s="408"/>
      <c r="BT8" s="408"/>
      <c r="BU8" s="409"/>
      <c r="BV8" s="407">
        <v>58599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0.19</v>
      </c>
      <c r="CU8" s="521"/>
      <c r="CV8" s="521"/>
      <c r="CW8" s="521"/>
      <c r="CX8" s="521"/>
      <c r="CY8" s="521"/>
      <c r="CZ8" s="521"/>
      <c r="DA8" s="522"/>
      <c r="DB8" s="520">
        <v>0.19</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4127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15597</v>
      </c>
      <c r="BO9" s="408"/>
      <c r="BP9" s="408"/>
      <c r="BQ9" s="408"/>
      <c r="BR9" s="408"/>
      <c r="BS9" s="408"/>
      <c r="BT9" s="408"/>
      <c r="BU9" s="409"/>
      <c r="BV9" s="407">
        <v>-49944</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16.3</v>
      </c>
      <c r="CU9" s="378"/>
      <c r="CV9" s="378"/>
      <c r="CW9" s="378"/>
      <c r="CX9" s="378"/>
      <c r="CY9" s="378"/>
      <c r="CZ9" s="378"/>
      <c r="DA9" s="379"/>
      <c r="DB9" s="377">
        <v>14.8</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4730</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0</v>
      </c>
      <c r="BO10" s="408"/>
      <c r="BP10" s="408"/>
      <c r="BQ10" s="408"/>
      <c r="BR10" s="408"/>
      <c r="BS10" s="408"/>
      <c r="BT10" s="408"/>
      <c r="BU10" s="409"/>
      <c r="BV10" s="407">
        <v>0</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4140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88</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145000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132</v>
      </c>
      <c r="N13" s="508"/>
      <c r="O13" s="508"/>
      <c r="P13" s="508"/>
      <c r="Q13" s="509"/>
      <c r="R13" s="510">
        <v>4126</v>
      </c>
      <c r="S13" s="511"/>
      <c r="T13" s="511"/>
      <c r="U13" s="511"/>
      <c r="V13" s="512"/>
      <c r="W13" s="498" t="s">
        <v>133</v>
      </c>
      <c r="X13" s="420"/>
      <c r="Y13" s="420"/>
      <c r="Z13" s="420"/>
      <c r="AA13" s="420"/>
      <c r="AB13" s="421"/>
      <c r="AC13" s="383">
        <v>214</v>
      </c>
      <c r="AD13" s="384"/>
      <c r="AE13" s="384"/>
      <c r="AF13" s="384"/>
      <c r="AG13" s="385"/>
      <c r="AH13" s="383">
        <v>248</v>
      </c>
      <c r="AI13" s="384"/>
      <c r="AJ13" s="384"/>
      <c r="AK13" s="384"/>
      <c r="AL13" s="386"/>
      <c r="AM13" s="476" t="s">
        <v>134</v>
      </c>
      <c r="AN13" s="381"/>
      <c r="AO13" s="381"/>
      <c r="AP13" s="381"/>
      <c r="AQ13" s="381"/>
      <c r="AR13" s="381"/>
      <c r="AS13" s="381"/>
      <c r="AT13" s="382"/>
      <c r="AU13" s="464" t="s">
        <v>114</v>
      </c>
      <c r="AV13" s="465"/>
      <c r="AW13" s="465"/>
      <c r="AX13" s="465"/>
      <c r="AY13" s="387" t="s">
        <v>135</v>
      </c>
      <c r="AZ13" s="388"/>
      <c r="BA13" s="388"/>
      <c r="BB13" s="388"/>
      <c r="BC13" s="388"/>
      <c r="BD13" s="388"/>
      <c r="BE13" s="388"/>
      <c r="BF13" s="388"/>
      <c r="BG13" s="388"/>
      <c r="BH13" s="388"/>
      <c r="BI13" s="388"/>
      <c r="BJ13" s="388"/>
      <c r="BK13" s="388"/>
      <c r="BL13" s="388"/>
      <c r="BM13" s="389"/>
      <c r="BN13" s="407">
        <v>15597</v>
      </c>
      <c r="BO13" s="408"/>
      <c r="BP13" s="408"/>
      <c r="BQ13" s="408"/>
      <c r="BR13" s="408"/>
      <c r="BS13" s="408"/>
      <c r="BT13" s="408"/>
      <c r="BU13" s="409"/>
      <c r="BV13" s="407">
        <v>-194944</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6.4</v>
      </c>
      <c r="CU13" s="378"/>
      <c r="CV13" s="378"/>
      <c r="CW13" s="378"/>
      <c r="CX13" s="378"/>
      <c r="CY13" s="378"/>
      <c r="CZ13" s="378"/>
      <c r="DA13" s="379"/>
      <c r="DB13" s="377">
        <v>6.7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137</v>
      </c>
      <c r="M14" s="541"/>
      <c r="N14" s="541"/>
      <c r="O14" s="541"/>
      <c r="P14" s="541"/>
      <c r="Q14" s="542"/>
      <c r="R14" s="510">
        <v>4249</v>
      </c>
      <c r="S14" s="511"/>
      <c r="T14" s="511"/>
      <c r="U14" s="511"/>
      <c r="V14" s="512"/>
      <c r="W14" s="513"/>
      <c r="X14" s="423"/>
      <c r="Y14" s="423"/>
      <c r="Z14" s="423"/>
      <c r="AA14" s="423"/>
      <c r="AB14" s="424"/>
      <c r="AC14" s="503">
        <v>12.7</v>
      </c>
      <c r="AD14" s="504"/>
      <c r="AE14" s="504"/>
      <c r="AF14" s="504"/>
      <c r="AG14" s="505"/>
      <c r="AH14" s="503">
        <v>12.9</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132</v>
      </c>
      <c r="N15" s="508"/>
      <c r="O15" s="508"/>
      <c r="P15" s="508"/>
      <c r="Q15" s="509"/>
      <c r="R15" s="510">
        <v>4226</v>
      </c>
      <c r="S15" s="511"/>
      <c r="T15" s="511"/>
      <c r="U15" s="511"/>
      <c r="V15" s="512"/>
      <c r="W15" s="498" t="s">
        <v>139</v>
      </c>
      <c r="X15" s="420"/>
      <c r="Y15" s="420"/>
      <c r="Z15" s="420"/>
      <c r="AA15" s="420"/>
      <c r="AB15" s="421"/>
      <c r="AC15" s="383">
        <v>375</v>
      </c>
      <c r="AD15" s="384"/>
      <c r="AE15" s="384"/>
      <c r="AF15" s="384"/>
      <c r="AG15" s="385"/>
      <c r="AH15" s="383">
        <v>392</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403656</v>
      </c>
      <c r="BO15" s="403"/>
      <c r="BP15" s="403"/>
      <c r="BQ15" s="403"/>
      <c r="BR15" s="403"/>
      <c r="BS15" s="403"/>
      <c r="BT15" s="403"/>
      <c r="BU15" s="404"/>
      <c r="BV15" s="402">
        <v>420555</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22.2</v>
      </c>
      <c r="AD16" s="504"/>
      <c r="AE16" s="504"/>
      <c r="AF16" s="504"/>
      <c r="AG16" s="505"/>
      <c r="AH16" s="503">
        <v>20.5</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2163215</v>
      </c>
      <c r="BO16" s="408"/>
      <c r="BP16" s="408"/>
      <c r="BQ16" s="408"/>
      <c r="BR16" s="408"/>
      <c r="BS16" s="408"/>
      <c r="BT16" s="408"/>
      <c r="BU16" s="409"/>
      <c r="BV16" s="407">
        <v>2224771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1099</v>
      </c>
      <c r="AD17" s="384"/>
      <c r="AE17" s="384"/>
      <c r="AF17" s="384"/>
      <c r="AG17" s="385"/>
      <c r="AH17" s="383">
        <v>1276</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511920</v>
      </c>
      <c r="BO17" s="408"/>
      <c r="BP17" s="408"/>
      <c r="BQ17" s="408"/>
      <c r="BR17" s="408"/>
      <c r="BS17" s="408"/>
      <c r="BT17" s="408"/>
      <c r="BU17" s="409"/>
      <c r="BV17" s="407">
        <v>530919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174.45</v>
      </c>
      <c r="M18" s="472"/>
      <c r="N18" s="472"/>
      <c r="O18" s="472"/>
      <c r="P18" s="472"/>
      <c r="Q18" s="472"/>
      <c r="R18" s="473"/>
      <c r="S18" s="473"/>
      <c r="T18" s="473"/>
      <c r="U18" s="473"/>
      <c r="V18" s="474"/>
      <c r="W18" s="488"/>
      <c r="X18" s="489"/>
      <c r="Y18" s="489"/>
      <c r="Z18" s="489"/>
      <c r="AA18" s="489"/>
      <c r="AB18" s="499"/>
      <c r="AC18" s="371">
        <v>65.099999999999994</v>
      </c>
      <c r="AD18" s="372"/>
      <c r="AE18" s="372"/>
      <c r="AF18" s="372"/>
      <c r="AG18" s="475"/>
      <c r="AH18" s="371">
        <v>66.599999999999994</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2167416</v>
      </c>
      <c r="BO18" s="408"/>
      <c r="BP18" s="408"/>
      <c r="BQ18" s="408"/>
      <c r="BR18" s="408"/>
      <c r="BS18" s="408"/>
      <c r="BT18" s="408"/>
      <c r="BU18" s="409"/>
      <c r="BV18" s="407">
        <v>2192311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24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2745967</v>
      </c>
      <c r="BO19" s="408"/>
      <c r="BP19" s="408"/>
      <c r="BQ19" s="408"/>
      <c r="BR19" s="408"/>
      <c r="BS19" s="408"/>
      <c r="BT19" s="408"/>
      <c r="BU19" s="409"/>
      <c r="BV19" s="407">
        <v>3026146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1927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5198221</v>
      </c>
      <c r="BO23" s="408"/>
      <c r="BP23" s="408"/>
      <c r="BQ23" s="408"/>
      <c r="BR23" s="408"/>
      <c r="BS23" s="408"/>
      <c r="BT23" s="408"/>
      <c r="BU23" s="409"/>
      <c r="BV23" s="407">
        <v>5018996</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6000</v>
      </c>
      <c r="R24" s="384"/>
      <c r="S24" s="384"/>
      <c r="T24" s="384"/>
      <c r="U24" s="384"/>
      <c r="V24" s="385"/>
      <c r="W24" s="449"/>
      <c r="X24" s="440"/>
      <c r="Y24" s="441"/>
      <c r="Z24" s="380" t="s">
        <v>163</v>
      </c>
      <c r="AA24" s="381"/>
      <c r="AB24" s="381"/>
      <c r="AC24" s="381"/>
      <c r="AD24" s="381"/>
      <c r="AE24" s="381"/>
      <c r="AF24" s="381"/>
      <c r="AG24" s="382"/>
      <c r="AH24" s="383">
        <v>73</v>
      </c>
      <c r="AI24" s="384"/>
      <c r="AJ24" s="384"/>
      <c r="AK24" s="384"/>
      <c r="AL24" s="385"/>
      <c r="AM24" s="383">
        <v>217248</v>
      </c>
      <c r="AN24" s="384"/>
      <c r="AO24" s="384"/>
      <c r="AP24" s="384"/>
      <c r="AQ24" s="384"/>
      <c r="AR24" s="385"/>
      <c r="AS24" s="383">
        <v>2976</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5165730</v>
      </c>
      <c r="BO24" s="408"/>
      <c r="BP24" s="408"/>
      <c r="BQ24" s="408"/>
      <c r="BR24" s="408"/>
      <c r="BS24" s="408"/>
      <c r="BT24" s="408"/>
      <c r="BU24" s="409"/>
      <c r="BV24" s="407">
        <v>4966860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4850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123</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62280</v>
      </c>
      <c r="BO25" s="403"/>
      <c r="BP25" s="403"/>
      <c r="BQ25" s="403"/>
      <c r="BR25" s="403"/>
      <c r="BS25" s="403"/>
      <c r="BT25" s="403"/>
      <c r="BU25" s="404"/>
      <c r="BV25" s="402">
        <v>36062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4500</v>
      </c>
      <c r="R26" s="384"/>
      <c r="S26" s="384"/>
      <c r="T26" s="384"/>
      <c r="U26" s="384"/>
      <c r="V26" s="385"/>
      <c r="W26" s="449"/>
      <c r="X26" s="440"/>
      <c r="Y26" s="441"/>
      <c r="Z26" s="380" t="s">
        <v>170</v>
      </c>
      <c r="AA26" s="462"/>
      <c r="AB26" s="462"/>
      <c r="AC26" s="462"/>
      <c r="AD26" s="462"/>
      <c r="AE26" s="462"/>
      <c r="AF26" s="462"/>
      <c r="AG26" s="463"/>
      <c r="AH26" s="383">
        <v>3</v>
      </c>
      <c r="AI26" s="384"/>
      <c r="AJ26" s="384"/>
      <c r="AK26" s="384"/>
      <c r="AL26" s="385"/>
      <c r="AM26" s="383">
        <v>9333</v>
      </c>
      <c r="AN26" s="384"/>
      <c r="AO26" s="384"/>
      <c r="AP26" s="384"/>
      <c r="AQ26" s="384"/>
      <c r="AR26" s="385"/>
      <c r="AS26" s="383">
        <v>3111</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172</v>
      </c>
      <c r="BO26" s="408"/>
      <c r="BP26" s="408"/>
      <c r="BQ26" s="408"/>
      <c r="BR26" s="408"/>
      <c r="BS26" s="408"/>
      <c r="BT26" s="408"/>
      <c r="BU26" s="409"/>
      <c r="BV26" s="407" t="s">
        <v>131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173</v>
      </c>
      <c r="F27" s="381"/>
      <c r="G27" s="381"/>
      <c r="H27" s="381"/>
      <c r="I27" s="381"/>
      <c r="J27" s="381"/>
      <c r="K27" s="382"/>
      <c r="L27" s="383">
        <v>1</v>
      </c>
      <c r="M27" s="384"/>
      <c r="N27" s="384"/>
      <c r="O27" s="384"/>
      <c r="P27" s="385"/>
      <c r="Q27" s="383">
        <v>2800</v>
      </c>
      <c r="R27" s="384"/>
      <c r="S27" s="384"/>
      <c r="T27" s="384"/>
      <c r="U27" s="384"/>
      <c r="V27" s="385"/>
      <c r="W27" s="449"/>
      <c r="X27" s="440"/>
      <c r="Y27" s="441"/>
      <c r="Z27" s="380" t="s">
        <v>174</v>
      </c>
      <c r="AA27" s="381"/>
      <c r="AB27" s="381"/>
      <c r="AC27" s="381"/>
      <c r="AD27" s="381"/>
      <c r="AE27" s="381"/>
      <c r="AF27" s="381"/>
      <c r="AG27" s="382"/>
      <c r="AH27" s="383" t="s">
        <v>172</v>
      </c>
      <c r="AI27" s="384"/>
      <c r="AJ27" s="384"/>
      <c r="AK27" s="384"/>
      <c r="AL27" s="385"/>
      <c r="AM27" s="383" t="s">
        <v>167</v>
      </c>
      <c r="AN27" s="384"/>
      <c r="AO27" s="384"/>
      <c r="AP27" s="384"/>
      <c r="AQ27" s="384"/>
      <c r="AR27" s="385"/>
      <c r="AS27" s="383" t="s">
        <v>167</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294992</v>
      </c>
      <c r="BO27" s="411"/>
      <c r="BP27" s="411"/>
      <c r="BQ27" s="411"/>
      <c r="BR27" s="411"/>
      <c r="BS27" s="411"/>
      <c r="BT27" s="411"/>
      <c r="BU27" s="412"/>
      <c r="BV27" s="410">
        <v>321749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2200</v>
      </c>
      <c r="R28" s="384"/>
      <c r="S28" s="384"/>
      <c r="T28" s="384"/>
      <c r="U28" s="384"/>
      <c r="V28" s="385"/>
      <c r="W28" s="449"/>
      <c r="X28" s="440"/>
      <c r="Y28" s="441"/>
      <c r="Z28" s="380" t="s">
        <v>177</v>
      </c>
      <c r="AA28" s="381"/>
      <c r="AB28" s="381"/>
      <c r="AC28" s="381"/>
      <c r="AD28" s="381"/>
      <c r="AE28" s="381"/>
      <c r="AF28" s="381"/>
      <c r="AG28" s="382"/>
      <c r="AH28" s="383" t="s">
        <v>172</v>
      </c>
      <c r="AI28" s="384"/>
      <c r="AJ28" s="384"/>
      <c r="AK28" s="384"/>
      <c r="AL28" s="385"/>
      <c r="AM28" s="383" t="s">
        <v>123</v>
      </c>
      <c r="AN28" s="384"/>
      <c r="AO28" s="384"/>
      <c r="AP28" s="384"/>
      <c r="AQ28" s="384"/>
      <c r="AR28" s="385"/>
      <c r="AS28" s="383" t="s">
        <v>167</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1666668</v>
      </c>
      <c r="BO28" s="403"/>
      <c r="BP28" s="403"/>
      <c r="BQ28" s="403"/>
      <c r="BR28" s="403"/>
      <c r="BS28" s="403"/>
      <c r="BT28" s="403"/>
      <c r="BU28" s="404"/>
      <c r="BV28" s="402">
        <v>1666668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8</v>
      </c>
      <c r="M29" s="384"/>
      <c r="N29" s="384"/>
      <c r="O29" s="384"/>
      <c r="P29" s="385"/>
      <c r="Q29" s="383">
        <v>2000</v>
      </c>
      <c r="R29" s="384"/>
      <c r="S29" s="384"/>
      <c r="T29" s="384"/>
      <c r="U29" s="384"/>
      <c r="V29" s="385"/>
      <c r="W29" s="450"/>
      <c r="X29" s="451"/>
      <c r="Y29" s="452"/>
      <c r="Z29" s="380" t="s">
        <v>180</v>
      </c>
      <c r="AA29" s="381"/>
      <c r="AB29" s="381"/>
      <c r="AC29" s="381"/>
      <c r="AD29" s="381"/>
      <c r="AE29" s="381"/>
      <c r="AF29" s="381"/>
      <c r="AG29" s="382"/>
      <c r="AH29" s="383">
        <v>73</v>
      </c>
      <c r="AI29" s="384"/>
      <c r="AJ29" s="384"/>
      <c r="AK29" s="384"/>
      <c r="AL29" s="385"/>
      <c r="AM29" s="383">
        <v>217248</v>
      </c>
      <c r="AN29" s="384"/>
      <c r="AO29" s="384"/>
      <c r="AP29" s="384"/>
      <c r="AQ29" s="384"/>
      <c r="AR29" s="385"/>
      <c r="AS29" s="383">
        <v>2976</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43103</v>
      </c>
      <c r="BO29" s="408"/>
      <c r="BP29" s="408"/>
      <c r="BQ29" s="408"/>
      <c r="BR29" s="408"/>
      <c r="BS29" s="408"/>
      <c r="BT29" s="408"/>
      <c r="BU29" s="409"/>
      <c r="BV29" s="407">
        <v>43103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96.6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1298078</v>
      </c>
      <c r="BO30" s="411"/>
      <c r="BP30" s="411"/>
      <c r="BQ30" s="411"/>
      <c r="BR30" s="411"/>
      <c r="BS30" s="411"/>
      <c r="BT30" s="411"/>
      <c r="BU30" s="412"/>
      <c r="BV30" s="410">
        <v>1456515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189</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和歌山県市町村総合事務組合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土地取得特別会計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IF('各会計、関係団体の財政状況及び健全化判断比率'!B32="","",'各会計、関係団体の財政状況及び健全化判断比率'!B32)</f>
        <v>国保すさみ病院事業会計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紀南地方老人福祉施設組合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教育奨学金貸与基金</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大辺路衛生施設組合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紀南地方児童福祉施設組合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田辺市周辺広域市町村圏組合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15</v>
      </c>
      <c r="BX39" s="366"/>
      <c r="BY39" s="365" t="str">
        <f>IF('各会計、関係団体の財政状況及び健全化判断比率'!B73="","",'各会計、関係団体の財政状況及び健全化判断比率'!B73)</f>
        <v>和歌山地方税回収機構</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16</v>
      </c>
      <c r="BX40" s="366"/>
      <c r="BY40" s="365" t="str">
        <f>IF('各会計、関係団体の財政状況及び健全化判断比率'!B74="","",'各会計、関係団体の財政状況及び健全化判断比率'!B74)</f>
        <v>和歌山県後期高齢者医療広域連合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17</v>
      </c>
      <c r="BX41" s="366"/>
      <c r="BY41" s="365" t="str">
        <f>IF('各会計、関係団体の財政状況及び健全化判断比率'!B75="","",'各会計、関係団体の財政状況及び健全化判断比率'!B75)</f>
        <v>紀南環境広域施設組合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18</v>
      </c>
      <c r="BX42" s="366"/>
      <c r="BY42" s="365" t="str">
        <f>IF('各会計、関係団体の財政状況及び健全化判断比率'!B76="","",'各会計、関係団体の財政状況及び健全化判断比率'!B76)</f>
        <v>紀南地方老人福祉施設組合（公営企業会計）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19</v>
      </c>
      <c r="BX43" s="366"/>
      <c r="BY43" s="365" t="str">
        <f>IF('各会計、関係団体の財政状況及び健全化判断比率'!B77="","",'各会計、関係団体の財政状況及び健全化判断比率'!B77)</f>
        <v>和歌山県後期高齢者医療広域連合（特別会計）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9UsO6znOoEP25bLBs2nDNUCgm/5B3Vm0WA1YG0Hxmy+mBXuwPhrCKZezHwqMNhQCv2aXO1Ozoyj31IRHE/hN7Q==" saltValue="SowJ+F9NU11LNT1ftm1O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86" t="s">
        <v>568</v>
      </c>
      <c r="D34" s="1186"/>
      <c r="E34" s="1187"/>
      <c r="F34" s="32">
        <v>5.67</v>
      </c>
      <c r="G34" s="33">
        <v>6.12</v>
      </c>
      <c r="H34" s="33">
        <v>6.49</v>
      </c>
      <c r="I34" s="33">
        <v>7.24</v>
      </c>
      <c r="J34" s="34">
        <v>6.94</v>
      </c>
      <c r="K34" s="22"/>
      <c r="L34" s="22"/>
      <c r="M34" s="22"/>
      <c r="N34" s="22"/>
      <c r="O34" s="22"/>
      <c r="P34" s="22"/>
    </row>
    <row r="35" spans="1:16" ht="39" customHeight="1">
      <c r="A35" s="22"/>
      <c r="B35" s="35"/>
      <c r="C35" s="1180" t="s">
        <v>569</v>
      </c>
      <c r="D35" s="1181"/>
      <c r="E35" s="1182"/>
      <c r="F35" s="36">
        <v>9.1199999999999992</v>
      </c>
      <c r="G35" s="37">
        <v>5.55</v>
      </c>
      <c r="H35" s="37">
        <v>4.0999999999999996</v>
      </c>
      <c r="I35" s="37">
        <v>5.23</v>
      </c>
      <c r="J35" s="38">
        <v>6.55</v>
      </c>
      <c r="K35" s="22"/>
      <c r="L35" s="22"/>
      <c r="M35" s="22"/>
      <c r="N35" s="22"/>
      <c r="O35" s="22"/>
      <c r="P35" s="22"/>
    </row>
    <row r="36" spans="1:16" ht="39" customHeight="1">
      <c r="A36" s="22"/>
      <c r="B36" s="35"/>
      <c r="C36" s="1180" t="s">
        <v>570</v>
      </c>
      <c r="D36" s="1181"/>
      <c r="E36" s="1182"/>
      <c r="F36" s="36">
        <v>5.57</v>
      </c>
      <c r="G36" s="37">
        <v>5.36</v>
      </c>
      <c r="H36" s="37">
        <v>4.37</v>
      </c>
      <c r="I36" s="37">
        <v>3.91</v>
      </c>
      <c r="J36" s="38">
        <v>3.13</v>
      </c>
      <c r="K36" s="22"/>
      <c r="L36" s="22"/>
      <c r="M36" s="22"/>
      <c r="N36" s="22"/>
      <c r="O36" s="22"/>
      <c r="P36" s="22"/>
    </row>
    <row r="37" spans="1:16" ht="39" customHeight="1">
      <c r="A37" s="22"/>
      <c r="B37" s="35"/>
      <c r="C37" s="1180" t="s">
        <v>571</v>
      </c>
      <c r="D37" s="1181"/>
      <c r="E37" s="1182"/>
      <c r="F37" s="36">
        <v>2.31</v>
      </c>
      <c r="G37" s="37">
        <v>2.33</v>
      </c>
      <c r="H37" s="37">
        <v>2.39</v>
      </c>
      <c r="I37" s="37">
        <v>2.31</v>
      </c>
      <c r="J37" s="38">
        <v>1.95</v>
      </c>
      <c r="K37" s="22"/>
      <c r="L37" s="22"/>
      <c r="M37" s="22"/>
      <c r="N37" s="22"/>
      <c r="O37" s="22"/>
      <c r="P37" s="22"/>
    </row>
    <row r="38" spans="1:16" ht="39" customHeight="1">
      <c r="A38" s="22"/>
      <c r="B38" s="35"/>
      <c r="C38" s="1180" t="s">
        <v>572</v>
      </c>
      <c r="D38" s="1181"/>
      <c r="E38" s="1182"/>
      <c r="F38" s="36">
        <v>0.9</v>
      </c>
      <c r="G38" s="37">
        <v>1.36</v>
      </c>
      <c r="H38" s="37">
        <v>1.68</v>
      </c>
      <c r="I38" s="37">
        <v>2.29</v>
      </c>
      <c r="J38" s="38">
        <v>0.59</v>
      </c>
      <c r="K38" s="22"/>
      <c r="L38" s="22"/>
      <c r="M38" s="22"/>
      <c r="N38" s="22"/>
      <c r="O38" s="22"/>
      <c r="P38" s="22"/>
    </row>
    <row r="39" spans="1:16" ht="39" customHeight="1">
      <c r="A39" s="22"/>
      <c r="B39" s="35"/>
      <c r="C39" s="1180" t="s">
        <v>573</v>
      </c>
      <c r="D39" s="1181"/>
      <c r="E39" s="1182"/>
      <c r="F39" s="36">
        <v>0.01</v>
      </c>
      <c r="G39" s="37">
        <v>0.01</v>
      </c>
      <c r="H39" s="37">
        <v>0.01</v>
      </c>
      <c r="I39" s="37">
        <v>0.01</v>
      </c>
      <c r="J39" s="38">
        <v>0.02</v>
      </c>
      <c r="K39" s="22"/>
      <c r="L39" s="22"/>
      <c r="M39" s="22"/>
      <c r="N39" s="22"/>
      <c r="O39" s="22"/>
      <c r="P39" s="22"/>
    </row>
    <row r="40" spans="1:16" ht="39" customHeight="1">
      <c r="A40" s="22"/>
      <c r="B40" s="35"/>
      <c r="C40" s="1180" t="s">
        <v>574</v>
      </c>
      <c r="D40" s="1181"/>
      <c r="E40" s="1182"/>
      <c r="F40" s="36">
        <v>0.12</v>
      </c>
      <c r="G40" s="37">
        <v>0.65</v>
      </c>
      <c r="H40" s="37">
        <v>0</v>
      </c>
      <c r="I40" s="37">
        <v>0</v>
      </c>
      <c r="J40" s="38">
        <v>0</v>
      </c>
      <c r="K40" s="22"/>
      <c r="L40" s="22"/>
      <c r="M40" s="22"/>
      <c r="N40" s="22"/>
      <c r="O40" s="22"/>
      <c r="P40" s="22"/>
    </row>
    <row r="41" spans="1:16" ht="39" customHeight="1">
      <c r="A41" s="22"/>
      <c r="B41" s="35"/>
      <c r="C41" s="1180" t="s">
        <v>575</v>
      </c>
      <c r="D41" s="1181"/>
      <c r="E41" s="1182"/>
      <c r="F41" s="36" t="s">
        <v>517</v>
      </c>
      <c r="G41" s="37" t="s">
        <v>517</v>
      </c>
      <c r="H41" s="37" t="s">
        <v>517</v>
      </c>
      <c r="I41" s="37">
        <v>0</v>
      </c>
      <c r="J41" s="38">
        <v>0</v>
      </c>
      <c r="K41" s="22"/>
      <c r="L41" s="22"/>
      <c r="M41" s="22"/>
      <c r="N41" s="22"/>
      <c r="O41" s="22"/>
      <c r="P41" s="22"/>
    </row>
    <row r="42" spans="1:16" ht="39" customHeight="1">
      <c r="A42" s="22"/>
      <c r="B42" s="39"/>
      <c r="C42" s="1180" t="s">
        <v>576</v>
      </c>
      <c r="D42" s="1181"/>
      <c r="E42" s="1182"/>
      <c r="F42" s="36" t="s">
        <v>517</v>
      </c>
      <c r="G42" s="37" t="s">
        <v>517</v>
      </c>
      <c r="H42" s="37" t="s">
        <v>517</v>
      </c>
      <c r="I42" s="37" t="s">
        <v>517</v>
      </c>
      <c r="J42" s="38" t="s">
        <v>517</v>
      </c>
      <c r="K42" s="22"/>
      <c r="L42" s="22"/>
      <c r="M42" s="22"/>
      <c r="N42" s="22"/>
      <c r="O42" s="22"/>
      <c r="P42" s="22"/>
    </row>
    <row r="43" spans="1:16" ht="39" customHeight="1" thickBot="1">
      <c r="A43" s="22"/>
      <c r="B43" s="40"/>
      <c r="C43" s="1183" t="s">
        <v>577</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mKW8LGyabdXxiVmPaf0V10/0VkT+poXpZEIzVVnjjqx/wgN+urCUk+cWvis0V8ttSJiaCXoeVPPMfa2C/oLeg==" saltValue="AztF8h/q9LYUfVAWIv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96" t="s">
        <v>11</v>
      </c>
      <c r="C45" s="1197"/>
      <c r="D45" s="58"/>
      <c r="E45" s="1202" t="s">
        <v>12</v>
      </c>
      <c r="F45" s="1202"/>
      <c r="G45" s="1202"/>
      <c r="H45" s="1202"/>
      <c r="I45" s="1202"/>
      <c r="J45" s="1203"/>
      <c r="K45" s="59">
        <v>491</v>
      </c>
      <c r="L45" s="60">
        <v>477</v>
      </c>
      <c r="M45" s="60">
        <v>474</v>
      </c>
      <c r="N45" s="60">
        <v>466</v>
      </c>
      <c r="O45" s="61">
        <v>464</v>
      </c>
      <c r="P45" s="48"/>
      <c r="Q45" s="48"/>
      <c r="R45" s="48"/>
      <c r="S45" s="48"/>
      <c r="T45" s="48"/>
      <c r="U45" s="48"/>
    </row>
    <row r="46" spans="1:21" ht="30.75" customHeight="1">
      <c r="A46" s="48"/>
      <c r="B46" s="1198"/>
      <c r="C46" s="1199"/>
      <c r="D46" s="62"/>
      <c r="E46" s="1190" t="s">
        <v>13</v>
      </c>
      <c r="F46" s="1190"/>
      <c r="G46" s="1190"/>
      <c r="H46" s="1190"/>
      <c r="I46" s="1190"/>
      <c r="J46" s="1191"/>
      <c r="K46" s="63" t="s">
        <v>517</v>
      </c>
      <c r="L46" s="64" t="s">
        <v>517</v>
      </c>
      <c r="M46" s="64" t="s">
        <v>517</v>
      </c>
      <c r="N46" s="64" t="s">
        <v>517</v>
      </c>
      <c r="O46" s="65" t="s">
        <v>517</v>
      </c>
      <c r="P46" s="48"/>
      <c r="Q46" s="48"/>
      <c r="R46" s="48"/>
      <c r="S46" s="48"/>
      <c r="T46" s="48"/>
      <c r="U46" s="48"/>
    </row>
    <row r="47" spans="1:21" ht="30.75" customHeight="1">
      <c r="A47" s="48"/>
      <c r="B47" s="1198"/>
      <c r="C47" s="1199"/>
      <c r="D47" s="62"/>
      <c r="E47" s="1190" t="s">
        <v>14</v>
      </c>
      <c r="F47" s="1190"/>
      <c r="G47" s="1190"/>
      <c r="H47" s="1190"/>
      <c r="I47" s="1190"/>
      <c r="J47" s="1191"/>
      <c r="K47" s="63" t="s">
        <v>517</v>
      </c>
      <c r="L47" s="64" t="s">
        <v>517</v>
      </c>
      <c r="M47" s="64" t="s">
        <v>517</v>
      </c>
      <c r="N47" s="64" t="s">
        <v>517</v>
      </c>
      <c r="O47" s="65" t="s">
        <v>517</v>
      </c>
      <c r="P47" s="48"/>
      <c r="Q47" s="48"/>
      <c r="R47" s="48"/>
      <c r="S47" s="48"/>
      <c r="T47" s="48"/>
      <c r="U47" s="48"/>
    </row>
    <row r="48" spans="1:21" ht="30.75" customHeight="1">
      <c r="A48" s="48"/>
      <c r="B48" s="1198"/>
      <c r="C48" s="1199"/>
      <c r="D48" s="62"/>
      <c r="E48" s="1190" t="s">
        <v>15</v>
      </c>
      <c r="F48" s="1190"/>
      <c r="G48" s="1190"/>
      <c r="H48" s="1190"/>
      <c r="I48" s="1190"/>
      <c r="J48" s="1191"/>
      <c r="K48" s="63">
        <v>3</v>
      </c>
      <c r="L48" s="64">
        <v>8</v>
      </c>
      <c r="M48" s="64">
        <v>10</v>
      </c>
      <c r="N48" s="64">
        <v>14</v>
      </c>
      <c r="O48" s="65">
        <v>17</v>
      </c>
      <c r="P48" s="48"/>
      <c r="Q48" s="48"/>
      <c r="R48" s="48"/>
      <c r="S48" s="48"/>
      <c r="T48" s="48"/>
      <c r="U48" s="48"/>
    </row>
    <row r="49" spans="1:21" ht="30.75" customHeight="1">
      <c r="A49" s="48"/>
      <c r="B49" s="1198"/>
      <c r="C49" s="1199"/>
      <c r="D49" s="62"/>
      <c r="E49" s="1190" t="s">
        <v>16</v>
      </c>
      <c r="F49" s="1190"/>
      <c r="G49" s="1190"/>
      <c r="H49" s="1190"/>
      <c r="I49" s="1190"/>
      <c r="J49" s="1191"/>
      <c r="K49" s="63">
        <v>1</v>
      </c>
      <c r="L49" s="64">
        <v>2</v>
      </c>
      <c r="M49" s="64">
        <v>1</v>
      </c>
      <c r="N49" s="64">
        <v>1</v>
      </c>
      <c r="O49" s="65">
        <v>1</v>
      </c>
      <c r="P49" s="48"/>
      <c r="Q49" s="48"/>
      <c r="R49" s="48"/>
      <c r="S49" s="48"/>
      <c r="T49" s="48"/>
      <c r="U49" s="48"/>
    </row>
    <row r="50" spans="1:21" ht="30.75" customHeight="1">
      <c r="A50" s="48"/>
      <c r="B50" s="1198"/>
      <c r="C50" s="1199"/>
      <c r="D50" s="62"/>
      <c r="E50" s="1190" t="s">
        <v>17</v>
      </c>
      <c r="F50" s="1190"/>
      <c r="G50" s="1190"/>
      <c r="H50" s="1190"/>
      <c r="I50" s="1190"/>
      <c r="J50" s="1191"/>
      <c r="K50" s="63" t="s">
        <v>517</v>
      </c>
      <c r="L50" s="64" t="s">
        <v>517</v>
      </c>
      <c r="M50" s="64" t="s">
        <v>517</v>
      </c>
      <c r="N50" s="64" t="s">
        <v>517</v>
      </c>
      <c r="O50" s="65" t="s">
        <v>517</v>
      </c>
      <c r="P50" s="48"/>
      <c r="Q50" s="48"/>
      <c r="R50" s="48"/>
      <c r="S50" s="48"/>
      <c r="T50" s="48"/>
      <c r="U50" s="48"/>
    </row>
    <row r="51" spans="1:21" ht="30.75" customHeight="1">
      <c r="A51" s="48"/>
      <c r="B51" s="1200"/>
      <c r="C51" s="1201"/>
      <c r="D51" s="66"/>
      <c r="E51" s="1190" t="s">
        <v>18</v>
      </c>
      <c r="F51" s="1190"/>
      <c r="G51" s="1190"/>
      <c r="H51" s="1190"/>
      <c r="I51" s="1190"/>
      <c r="J51" s="1191"/>
      <c r="K51" s="63" t="s">
        <v>517</v>
      </c>
      <c r="L51" s="64" t="s">
        <v>517</v>
      </c>
      <c r="M51" s="64" t="s">
        <v>517</v>
      </c>
      <c r="N51" s="64" t="s">
        <v>517</v>
      </c>
      <c r="O51" s="65" t="s">
        <v>517</v>
      </c>
      <c r="P51" s="48"/>
      <c r="Q51" s="48"/>
      <c r="R51" s="48"/>
      <c r="S51" s="48"/>
      <c r="T51" s="48"/>
      <c r="U51" s="48"/>
    </row>
    <row r="52" spans="1:21" ht="30.75" customHeight="1">
      <c r="A52" s="48"/>
      <c r="B52" s="1188" t="s">
        <v>19</v>
      </c>
      <c r="C52" s="1189"/>
      <c r="D52" s="66"/>
      <c r="E52" s="1190" t="s">
        <v>20</v>
      </c>
      <c r="F52" s="1190"/>
      <c r="G52" s="1190"/>
      <c r="H52" s="1190"/>
      <c r="I52" s="1190"/>
      <c r="J52" s="1191"/>
      <c r="K52" s="63">
        <v>342</v>
      </c>
      <c r="L52" s="64">
        <v>337</v>
      </c>
      <c r="M52" s="64">
        <v>350</v>
      </c>
      <c r="N52" s="64">
        <v>345</v>
      </c>
      <c r="O52" s="65">
        <v>346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153</v>
      </c>
      <c r="L53" s="69">
        <v>150</v>
      </c>
      <c r="M53" s="69">
        <v>135</v>
      </c>
      <c r="N53" s="69">
        <v>136</v>
      </c>
      <c r="O53" s="70">
        <v>136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Nd5JZMEjSZ9QLfqepRhLV4fiBnJBnt33ZPdj9j66Gve6HybC3UlhVayXy6CV4RiTHh4KM+3qeYRKpd9G9MYEg==" saltValue="VZAccYPonzuoJLUCjR1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16" t="s">
        <v>24</v>
      </c>
      <c r="C41" s="1217"/>
      <c r="D41" s="81"/>
      <c r="E41" s="1218" t="s">
        <v>25</v>
      </c>
      <c r="F41" s="1218"/>
      <c r="G41" s="1218"/>
      <c r="H41" s="1219"/>
      <c r="I41" s="82">
        <v>4409</v>
      </c>
      <c r="J41" s="83">
        <v>4529</v>
      </c>
      <c r="K41" s="83">
        <v>4820</v>
      </c>
      <c r="L41" s="83">
        <v>5019</v>
      </c>
      <c r="M41" s="84">
        <v>5198</v>
      </c>
    </row>
    <row r="42" spans="2:13" ht="27.75" customHeight="1">
      <c r="B42" s="1206"/>
      <c r="C42" s="1207"/>
      <c r="D42" s="85"/>
      <c r="E42" s="1210" t="s">
        <v>26</v>
      </c>
      <c r="F42" s="1210"/>
      <c r="G42" s="1210"/>
      <c r="H42" s="1211"/>
      <c r="I42" s="86" t="s">
        <v>517</v>
      </c>
      <c r="J42" s="87" t="s">
        <v>517</v>
      </c>
      <c r="K42" s="87" t="s">
        <v>517</v>
      </c>
      <c r="L42" s="87" t="s">
        <v>517</v>
      </c>
      <c r="M42" s="88" t="s">
        <v>517</v>
      </c>
    </row>
    <row r="43" spans="2:13" ht="27.75" customHeight="1">
      <c r="B43" s="1206"/>
      <c r="C43" s="1207"/>
      <c r="D43" s="85"/>
      <c r="E43" s="1210" t="s">
        <v>27</v>
      </c>
      <c r="F43" s="1210"/>
      <c r="G43" s="1210"/>
      <c r="H43" s="1211"/>
      <c r="I43" s="86">
        <v>165</v>
      </c>
      <c r="J43" s="87">
        <v>131</v>
      </c>
      <c r="K43" s="87">
        <v>141</v>
      </c>
      <c r="L43" s="87">
        <v>133</v>
      </c>
      <c r="M43" s="88">
        <v>102</v>
      </c>
    </row>
    <row r="44" spans="2:13" ht="27.75" customHeight="1">
      <c r="B44" s="1206"/>
      <c r="C44" s="1207"/>
      <c r="D44" s="85"/>
      <c r="E44" s="1210" t="s">
        <v>28</v>
      </c>
      <c r="F44" s="1210"/>
      <c r="G44" s="1210"/>
      <c r="H44" s="1211"/>
      <c r="I44" s="86">
        <v>38</v>
      </c>
      <c r="J44" s="87">
        <v>32</v>
      </c>
      <c r="K44" s="87">
        <v>27</v>
      </c>
      <c r="L44" s="87">
        <v>22</v>
      </c>
      <c r="M44" s="88">
        <v>17</v>
      </c>
    </row>
    <row r="45" spans="2:13" ht="27.75" customHeight="1">
      <c r="B45" s="1206"/>
      <c r="C45" s="1207"/>
      <c r="D45" s="85"/>
      <c r="E45" s="1210" t="s">
        <v>29</v>
      </c>
      <c r="F45" s="1210"/>
      <c r="G45" s="1210"/>
      <c r="H45" s="1211"/>
      <c r="I45" s="86">
        <v>798</v>
      </c>
      <c r="J45" s="87">
        <v>713</v>
      </c>
      <c r="K45" s="87">
        <v>690</v>
      </c>
      <c r="L45" s="87">
        <v>661</v>
      </c>
      <c r="M45" s="88">
        <v>598</v>
      </c>
    </row>
    <row r="46" spans="2:13" ht="27.75" customHeight="1">
      <c r="B46" s="1206"/>
      <c r="C46" s="1207"/>
      <c r="D46" s="89"/>
      <c r="E46" s="1210" t="s">
        <v>30</v>
      </c>
      <c r="F46" s="1210"/>
      <c r="G46" s="1210"/>
      <c r="H46" s="1211"/>
      <c r="I46" s="86" t="s">
        <v>517</v>
      </c>
      <c r="J46" s="87" t="s">
        <v>517</v>
      </c>
      <c r="K46" s="87" t="s">
        <v>517</v>
      </c>
      <c r="L46" s="87" t="s">
        <v>517</v>
      </c>
      <c r="M46" s="88" t="s">
        <v>517</v>
      </c>
    </row>
    <row r="47" spans="2:13" ht="27.75" customHeight="1">
      <c r="B47" s="1206"/>
      <c r="C47" s="1207"/>
      <c r="D47" s="90"/>
      <c r="E47" s="1220" t="s">
        <v>31</v>
      </c>
      <c r="F47" s="1221"/>
      <c r="G47" s="1221"/>
      <c r="H47" s="1222"/>
      <c r="I47" s="86" t="s">
        <v>517</v>
      </c>
      <c r="J47" s="87" t="s">
        <v>517</v>
      </c>
      <c r="K47" s="87" t="s">
        <v>517</v>
      </c>
      <c r="L47" s="87" t="s">
        <v>517</v>
      </c>
      <c r="M47" s="88" t="s">
        <v>517</v>
      </c>
    </row>
    <row r="48" spans="2:13" ht="27.75" customHeight="1">
      <c r="B48" s="1206"/>
      <c r="C48" s="1207"/>
      <c r="D48" s="85"/>
      <c r="E48" s="1210" t="s">
        <v>32</v>
      </c>
      <c r="F48" s="1210"/>
      <c r="G48" s="1210"/>
      <c r="H48" s="1211"/>
      <c r="I48" s="86" t="s">
        <v>517</v>
      </c>
      <c r="J48" s="87" t="s">
        <v>517</v>
      </c>
      <c r="K48" s="87" t="s">
        <v>517</v>
      </c>
      <c r="L48" s="87" t="s">
        <v>517</v>
      </c>
      <c r="M48" s="88" t="s">
        <v>517</v>
      </c>
    </row>
    <row r="49" spans="2:13" ht="27.75" customHeight="1">
      <c r="B49" s="1208"/>
      <c r="C49" s="1209"/>
      <c r="D49" s="85"/>
      <c r="E49" s="1210" t="s">
        <v>33</v>
      </c>
      <c r="F49" s="1210"/>
      <c r="G49" s="1210"/>
      <c r="H49" s="1211"/>
      <c r="I49" s="86" t="s">
        <v>517</v>
      </c>
      <c r="J49" s="87" t="s">
        <v>517</v>
      </c>
      <c r="K49" s="87" t="s">
        <v>517</v>
      </c>
      <c r="L49" s="87" t="s">
        <v>517</v>
      </c>
      <c r="M49" s="88" t="s">
        <v>517</v>
      </c>
    </row>
    <row r="50" spans="2:13" ht="27.75" customHeight="1">
      <c r="B50" s="1204" t="s">
        <v>34</v>
      </c>
      <c r="C50" s="1205"/>
      <c r="D50" s="91"/>
      <c r="E50" s="1210" t="s">
        <v>35</v>
      </c>
      <c r="F50" s="1210"/>
      <c r="G50" s="1210"/>
      <c r="H50" s="1211"/>
      <c r="I50" s="86">
        <v>3154</v>
      </c>
      <c r="J50" s="87">
        <v>3385</v>
      </c>
      <c r="K50" s="87">
        <v>3534</v>
      </c>
      <c r="L50" s="87">
        <v>3484</v>
      </c>
      <c r="M50" s="88">
        <v>3345</v>
      </c>
    </row>
    <row r="51" spans="2:13" ht="27.75" customHeight="1">
      <c r="B51" s="1206"/>
      <c r="C51" s="1207"/>
      <c r="D51" s="85"/>
      <c r="E51" s="1210" t="s">
        <v>36</v>
      </c>
      <c r="F51" s="1210"/>
      <c r="G51" s="1210"/>
      <c r="H51" s="1211"/>
      <c r="I51" s="86">
        <v>112</v>
      </c>
      <c r="J51" s="87">
        <v>111</v>
      </c>
      <c r="K51" s="87">
        <v>99</v>
      </c>
      <c r="L51" s="87">
        <v>83</v>
      </c>
      <c r="M51" s="88">
        <v>105</v>
      </c>
    </row>
    <row r="52" spans="2:13" ht="27.75" customHeight="1">
      <c r="B52" s="1208"/>
      <c r="C52" s="1209"/>
      <c r="D52" s="85"/>
      <c r="E52" s="1210" t="s">
        <v>37</v>
      </c>
      <c r="F52" s="1210"/>
      <c r="G52" s="1210"/>
      <c r="H52" s="1211"/>
      <c r="I52" s="86">
        <v>3225</v>
      </c>
      <c r="J52" s="87">
        <v>3347</v>
      </c>
      <c r="K52" s="87">
        <v>3273</v>
      </c>
      <c r="L52" s="87">
        <v>3687</v>
      </c>
      <c r="M52" s="88">
        <v>3666</v>
      </c>
    </row>
    <row r="53" spans="2:13" ht="27.75" customHeight="1" thickBot="1">
      <c r="B53" s="1212" t="s">
        <v>38</v>
      </c>
      <c r="C53" s="1213"/>
      <c r="D53" s="92"/>
      <c r="E53" s="1214" t="s">
        <v>39</v>
      </c>
      <c r="F53" s="1214"/>
      <c r="G53" s="1214"/>
      <c r="H53" s="1215"/>
      <c r="I53" s="93">
        <v>-1081</v>
      </c>
      <c r="J53" s="94">
        <v>-1437</v>
      </c>
      <c r="K53" s="94">
        <v>-1228</v>
      </c>
      <c r="L53" s="94">
        <v>-1418</v>
      </c>
      <c r="M53" s="95">
        <v>-1200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kuVZ35IXkwhW1nQWuwG0GsWs747grZA14Ku41FWvy+e6lj48MArHFSADLLC3m7wIQSCCMGjjjT09ev9oRyIMA==" saltValue="AnCOpcDY9fBYFeNBHSz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31" t="s">
        <v>42</v>
      </c>
      <c r="D55" s="1231"/>
      <c r="E55" s="1232"/>
      <c r="F55" s="107">
        <v>1812</v>
      </c>
      <c r="G55" s="107">
        <v>1667</v>
      </c>
      <c r="H55" s="108">
        <v>1667</v>
      </c>
    </row>
    <row r="56" spans="2:8" ht="52.5" customHeight="1">
      <c r="B56" s="109"/>
      <c r="C56" s="1233" t="s">
        <v>43</v>
      </c>
      <c r="D56" s="1233"/>
      <c r="E56" s="1234"/>
      <c r="F56" s="110">
        <v>43</v>
      </c>
      <c r="G56" s="110">
        <v>43</v>
      </c>
      <c r="H56" s="111">
        <v>43</v>
      </c>
    </row>
    <row r="57" spans="2:8" ht="53.25" customHeight="1">
      <c r="B57" s="109"/>
      <c r="C57" s="1235" t="s">
        <v>44</v>
      </c>
      <c r="D57" s="1235"/>
      <c r="E57" s="1236"/>
      <c r="F57" s="112">
        <v>1463</v>
      </c>
      <c r="G57" s="112">
        <v>1457</v>
      </c>
      <c r="H57" s="113">
        <v>1298</v>
      </c>
    </row>
    <row r="58" spans="2:8" ht="45.75" customHeight="1">
      <c r="B58" s="114"/>
      <c r="C58" s="1223" t="s">
        <v>597</v>
      </c>
      <c r="D58" s="1224"/>
      <c r="E58" s="1225"/>
      <c r="F58" s="115">
        <v>1110</v>
      </c>
      <c r="G58" s="115">
        <v>1110</v>
      </c>
      <c r="H58" s="116">
        <v>961</v>
      </c>
    </row>
    <row r="59" spans="2:8" ht="45.75" customHeight="1">
      <c r="B59" s="114"/>
      <c r="C59" s="1223" t="s">
        <v>598</v>
      </c>
      <c r="D59" s="1224"/>
      <c r="E59" s="1225"/>
      <c r="F59" s="115">
        <v>173</v>
      </c>
      <c r="G59" s="115">
        <v>172</v>
      </c>
      <c r="H59" s="116">
        <v>171</v>
      </c>
    </row>
    <row r="60" spans="2:8" ht="45.75" customHeight="1">
      <c r="B60" s="114"/>
      <c r="C60" s="1223" t="s">
        <v>599</v>
      </c>
      <c r="D60" s="1224"/>
      <c r="E60" s="1225"/>
      <c r="F60" s="115">
        <v>36</v>
      </c>
      <c r="G60" s="115">
        <v>36</v>
      </c>
      <c r="H60" s="116">
        <v>36</v>
      </c>
    </row>
    <row r="61" spans="2:8" ht="45.75" customHeight="1">
      <c r="B61" s="114"/>
      <c r="C61" s="1223" t="s">
        <v>600</v>
      </c>
      <c r="D61" s="1224"/>
      <c r="E61" s="1225"/>
      <c r="F61" s="115">
        <v>8</v>
      </c>
      <c r="G61" s="115">
        <v>20</v>
      </c>
      <c r="H61" s="116">
        <v>28</v>
      </c>
    </row>
    <row r="62" spans="2:8" ht="45.75" customHeight="1" thickBot="1">
      <c r="B62" s="117"/>
      <c r="C62" s="1226" t="s">
        <v>601</v>
      </c>
      <c r="D62" s="1227"/>
      <c r="E62" s="1228"/>
      <c r="F62" s="118">
        <v>57</v>
      </c>
      <c r="G62" s="118">
        <v>46</v>
      </c>
      <c r="H62" s="119">
        <v>22</v>
      </c>
    </row>
    <row r="63" spans="2:8" ht="52.5" customHeight="1" thickBot="1">
      <c r="B63" s="120"/>
      <c r="C63" s="1229" t="s">
        <v>45</v>
      </c>
      <c r="D63" s="1229"/>
      <c r="E63" s="1230"/>
      <c r="F63" s="121">
        <v>3317</v>
      </c>
      <c r="G63" s="121">
        <v>3166</v>
      </c>
      <c r="H63" s="122">
        <v>3008</v>
      </c>
    </row>
    <row r="64" spans="2:8" ht="15" customHeight="1"/>
    <row r="65" ht="0" hidden="1" customHeight="1"/>
    <row r="66" ht="0" hidden="1" customHeight="1"/>
  </sheetData>
  <sheetProtection algorithmName="SHA-512" hashValue="cD1ygjmA1GrGxut5s9xtuu0wbonUDqomT8sldr2zvt23BV7OpGGCvNFP7zqXZZjTAo9WRtUFw2oIl8I8bAxOQw==" saltValue="RKyPESiozpVFjDPmUre5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606</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560</v>
      </c>
      <c r="BQ50" s="1271"/>
      <c r="BR50" s="1271"/>
      <c r="BS50" s="1271"/>
      <c r="BT50" s="1271"/>
      <c r="BU50" s="1271"/>
      <c r="BV50" s="1271"/>
      <c r="BW50" s="1271"/>
      <c r="BX50" s="1271" t="s">
        <v>561</v>
      </c>
      <c r="BY50" s="1271"/>
      <c r="BZ50" s="1271"/>
      <c r="CA50" s="1271"/>
      <c r="CB50" s="1271"/>
      <c r="CC50" s="1271"/>
      <c r="CD50" s="1271"/>
      <c r="CE50" s="1271"/>
      <c r="CF50" s="1271" t="s">
        <v>562</v>
      </c>
      <c r="CG50" s="1271"/>
      <c r="CH50" s="1271"/>
      <c r="CI50" s="1271"/>
      <c r="CJ50" s="1271"/>
      <c r="CK50" s="1271"/>
      <c r="CL50" s="1271"/>
      <c r="CM50" s="1271"/>
      <c r="CN50" s="1271" t="s">
        <v>563</v>
      </c>
      <c r="CO50" s="1271"/>
      <c r="CP50" s="1271"/>
      <c r="CQ50" s="1271"/>
      <c r="CR50" s="1271"/>
      <c r="CS50" s="1271"/>
      <c r="CT50" s="1271"/>
      <c r="CU50" s="1271"/>
      <c r="CV50" s="1271" t="s">
        <v>564</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607</v>
      </c>
      <c r="AO51" s="1275"/>
      <c r="AP51" s="1275"/>
      <c r="AQ51" s="1275"/>
      <c r="AR51" s="1275"/>
      <c r="AS51" s="1275"/>
      <c r="AT51" s="1275"/>
      <c r="AU51" s="1275"/>
      <c r="AV51" s="1275"/>
      <c r="AW51" s="1275"/>
      <c r="AX51" s="1275"/>
      <c r="AY51" s="1275"/>
      <c r="AZ51" s="1275"/>
      <c r="BA51" s="1275"/>
      <c r="BB51" s="1275" t="s">
        <v>608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63.5</v>
      </c>
      <c r="CO53" s="1277"/>
      <c r="CP53" s="1277"/>
      <c r="CQ53" s="1277"/>
      <c r="CR53" s="1277"/>
      <c r="CS53" s="1277"/>
      <c r="CT53" s="1277"/>
      <c r="CU53" s="1277"/>
      <c r="CV53" s="1277">
        <v>59.1</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610</v>
      </c>
      <c r="AO55" s="1271"/>
      <c r="AP55" s="1271"/>
      <c r="AQ55" s="1271"/>
      <c r="AR55" s="1271"/>
      <c r="AS55" s="1271"/>
      <c r="AT55" s="1271"/>
      <c r="AU55" s="1271"/>
      <c r="AV55" s="1271"/>
      <c r="AW55" s="1271"/>
      <c r="AX55" s="1271"/>
      <c r="AY55" s="1271"/>
      <c r="AZ55" s="1271"/>
      <c r="BA55" s="1271"/>
      <c r="BB55" s="1275" t="s">
        <v>608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611</v>
      </c>
    </row>
    <row r="64" spans="1:109">
      <c r="B64" s="1246"/>
      <c r="G64" s="1253"/>
      <c r="I64" s="1287"/>
      <c r="J64" s="1287"/>
      <c r="K64" s="1287"/>
      <c r="L64" s="1287"/>
      <c r="M64" s="1287"/>
      <c r="N64" s="1288"/>
      <c r="AM64" s="1253"/>
      <c r="AN64" s="1253" t="s">
        <v>604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606</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560</v>
      </c>
      <c r="BQ72" s="1271"/>
      <c r="BR72" s="1271"/>
      <c r="BS72" s="1271"/>
      <c r="BT72" s="1271"/>
      <c r="BU72" s="1271"/>
      <c r="BV72" s="1271"/>
      <c r="BW72" s="1271"/>
      <c r="BX72" s="1271" t="s">
        <v>561</v>
      </c>
      <c r="BY72" s="1271"/>
      <c r="BZ72" s="1271"/>
      <c r="CA72" s="1271"/>
      <c r="CB72" s="1271"/>
      <c r="CC72" s="1271"/>
      <c r="CD72" s="1271"/>
      <c r="CE72" s="1271"/>
      <c r="CF72" s="1271" t="s">
        <v>562</v>
      </c>
      <c r="CG72" s="1271"/>
      <c r="CH72" s="1271"/>
      <c r="CI72" s="1271"/>
      <c r="CJ72" s="1271"/>
      <c r="CK72" s="1271"/>
      <c r="CL72" s="1271"/>
      <c r="CM72" s="1271"/>
      <c r="CN72" s="1271" t="s">
        <v>563</v>
      </c>
      <c r="CO72" s="1271"/>
      <c r="CP72" s="1271"/>
      <c r="CQ72" s="1271"/>
      <c r="CR72" s="1271"/>
      <c r="CS72" s="1271"/>
      <c r="CT72" s="1271"/>
      <c r="CU72" s="1271"/>
      <c r="CV72" s="1271" t="s">
        <v>564</v>
      </c>
      <c r="CW72" s="1271"/>
      <c r="CX72" s="1271"/>
      <c r="CY72" s="1271"/>
      <c r="CZ72" s="1271"/>
      <c r="DA72" s="1271"/>
      <c r="DB72" s="1271"/>
      <c r="DC72" s="1271"/>
    </row>
    <row r="73" spans="2:107">
      <c r="B73" s="1246"/>
      <c r="G73" s="1272"/>
      <c r="H73" s="1272"/>
      <c r="I73" s="1272"/>
      <c r="J73" s="1272"/>
      <c r="K73" s="1294"/>
      <c r="L73" s="1294"/>
      <c r="M73" s="1294"/>
      <c r="N73" s="1294"/>
      <c r="AM73" s="1264"/>
      <c r="AN73" s="1275" t="s">
        <v>607</v>
      </c>
      <c r="AO73" s="1275"/>
      <c r="AP73" s="1275"/>
      <c r="AQ73" s="1275"/>
      <c r="AR73" s="1275"/>
      <c r="AS73" s="1275"/>
      <c r="AT73" s="1275"/>
      <c r="AU73" s="1275"/>
      <c r="AV73" s="1275"/>
      <c r="AW73" s="1275"/>
      <c r="AX73" s="1275"/>
      <c r="AY73" s="1275"/>
      <c r="AZ73" s="1275"/>
      <c r="BA73" s="1275"/>
      <c r="BB73" s="1275" t="s">
        <v>608</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8.4</v>
      </c>
      <c r="BQ75" s="1277"/>
      <c r="BR75" s="1277"/>
      <c r="BS75" s="1277"/>
      <c r="BT75" s="1277"/>
      <c r="BU75" s="1277"/>
      <c r="BV75" s="1277"/>
      <c r="BW75" s="1277"/>
      <c r="BX75" s="1277">
        <v>7.5</v>
      </c>
      <c r="BY75" s="1277"/>
      <c r="BZ75" s="1277"/>
      <c r="CA75" s="1277"/>
      <c r="CB75" s="1277"/>
      <c r="CC75" s="1277"/>
      <c r="CD75" s="1277"/>
      <c r="CE75" s="1277"/>
      <c r="CF75" s="1277">
        <v>7</v>
      </c>
      <c r="CG75" s="1277"/>
      <c r="CH75" s="1277"/>
      <c r="CI75" s="1277"/>
      <c r="CJ75" s="1277"/>
      <c r="CK75" s="1277"/>
      <c r="CL75" s="1277"/>
      <c r="CM75" s="1277"/>
      <c r="CN75" s="1277">
        <v>6.7</v>
      </c>
      <c r="CO75" s="1277"/>
      <c r="CP75" s="1277"/>
      <c r="CQ75" s="1277"/>
      <c r="CR75" s="1277"/>
      <c r="CS75" s="1277"/>
      <c r="CT75" s="1277"/>
      <c r="CU75" s="1277"/>
      <c r="CV75" s="1277">
        <v>6.4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610</v>
      </c>
      <c r="AO77" s="1271"/>
      <c r="AP77" s="1271"/>
      <c r="AQ77" s="1271"/>
      <c r="AR77" s="1271"/>
      <c r="AS77" s="1271"/>
      <c r="AT77" s="1271"/>
      <c r="AU77" s="1271"/>
      <c r="AV77" s="1271"/>
      <c r="AW77" s="1271"/>
      <c r="AX77" s="1271"/>
      <c r="AY77" s="1271"/>
      <c r="AZ77" s="1271"/>
      <c r="BA77" s="1271"/>
      <c r="BB77" s="1275" t="s">
        <v>608</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yrav/p3e8KyQ1Y7g11tlSjxYBc3Kl5kVDfJieNmhNYw8r14keHbPiOT17olDkyigdag6R2zr8JdglJGu8BzHQ==" saltValue="z8l7xW8kj9IQCOhE8poy6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PivKxnmM6beS1CknM0UkHv2Visc+vZjhlrCkwgtFKPdJVmSPFc2k9jImhu7ow3GFQ60uNnnTCS3SaZ4Y01iHA==" saltValue="hov+S9ZrhODOE5cvTOlN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n8AsVOQ1l23OfpBeE7bPaJPdO31LvkGLJFLwh1zvmVQT1w450qkbLGWyrd2kzZsb9k2FMedIiDbnaZERjizJw==" saltValue="/5SzaLnHcM5u+UGu20ML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108810</v>
      </c>
      <c r="E3" s="141"/>
      <c r="F3" s="142">
        <v>238802</v>
      </c>
      <c r="G3" s="143"/>
      <c r="H3" s="144"/>
    </row>
    <row r="4" spans="1:8">
      <c r="A4" s="145"/>
      <c r="B4" s="146"/>
      <c r="C4" s="147"/>
      <c r="D4" s="148">
        <v>94655</v>
      </c>
      <c r="E4" s="149"/>
      <c r="F4" s="150">
        <v>128562</v>
      </c>
      <c r="G4" s="151"/>
      <c r="H4" s="152"/>
    </row>
    <row r="5" spans="1:8">
      <c r="A5" s="133" t="s">
        <v>552</v>
      </c>
      <c r="B5" s="138"/>
      <c r="C5" s="139"/>
      <c r="D5" s="140">
        <v>169052</v>
      </c>
      <c r="E5" s="141"/>
      <c r="F5" s="142">
        <v>288550</v>
      </c>
      <c r="G5" s="143"/>
      <c r="H5" s="144"/>
    </row>
    <row r="6" spans="1:8">
      <c r="A6" s="145"/>
      <c r="B6" s="146"/>
      <c r="C6" s="147"/>
      <c r="D6" s="148">
        <v>152564</v>
      </c>
      <c r="E6" s="149"/>
      <c r="F6" s="150">
        <v>141525</v>
      </c>
      <c r="G6" s="151"/>
      <c r="H6" s="152"/>
    </row>
    <row r="7" spans="1:8">
      <c r="A7" s="133" t="s">
        <v>553</v>
      </c>
      <c r="B7" s="138"/>
      <c r="C7" s="139"/>
      <c r="D7" s="140">
        <v>225539</v>
      </c>
      <c r="E7" s="141"/>
      <c r="F7" s="142">
        <v>287914</v>
      </c>
      <c r="G7" s="143"/>
      <c r="H7" s="144"/>
    </row>
    <row r="8" spans="1:8">
      <c r="A8" s="145"/>
      <c r="B8" s="146"/>
      <c r="C8" s="147"/>
      <c r="D8" s="148">
        <v>184246</v>
      </c>
      <c r="E8" s="149"/>
      <c r="F8" s="150">
        <v>146531</v>
      </c>
      <c r="G8" s="151"/>
      <c r="H8" s="152"/>
    </row>
    <row r="9" spans="1:8">
      <c r="A9" s="133" t="s">
        <v>554</v>
      </c>
      <c r="B9" s="138"/>
      <c r="C9" s="139"/>
      <c r="D9" s="140">
        <v>256875</v>
      </c>
      <c r="E9" s="141"/>
      <c r="F9" s="142">
        <v>310300</v>
      </c>
      <c r="G9" s="143"/>
      <c r="H9" s="144"/>
    </row>
    <row r="10" spans="1:8">
      <c r="A10" s="145"/>
      <c r="B10" s="146"/>
      <c r="C10" s="147"/>
      <c r="D10" s="148">
        <v>81211</v>
      </c>
      <c r="E10" s="149"/>
      <c r="F10" s="150">
        <v>157576</v>
      </c>
      <c r="G10" s="151"/>
      <c r="H10" s="152"/>
    </row>
    <row r="11" spans="1:8">
      <c r="A11" s="133" t="s">
        <v>555</v>
      </c>
      <c r="B11" s="138"/>
      <c r="C11" s="139"/>
      <c r="D11" s="140">
        <v>228350</v>
      </c>
      <c r="E11" s="141"/>
      <c r="F11" s="142">
        <v>317319</v>
      </c>
      <c r="G11" s="143"/>
      <c r="H11" s="144"/>
    </row>
    <row r="12" spans="1:8">
      <c r="A12" s="145"/>
      <c r="B12" s="146"/>
      <c r="C12" s="153"/>
      <c r="D12" s="148">
        <v>116590</v>
      </c>
      <c r="E12" s="149"/>
      <c r="F12" s="150">
        <v>164214</v>
      </c>
      <c r="G12" s="151"/>
      <c r="H12" s="152"/>
    </row>
    <row r="13" spans="1:8">
      <c r="A13" s="133"/>
      <c r="B13" s="138"/>
      <c r="C13" s="154"/>
      <c r="D13" s="155">
        <v>197725</v>
      </c>
      <c r="E13" s="156"/>
      <c r="F13" s="157">
        <v>288577</v>
      </c>
      <c r="G13" s="158"/>
      <c r="H13" s="144"/>
    </row>
    <row r="14" spans="1:8">
      <c r="A14" s="145"/>
      <c r="B14" s="146"/>
      <c r="C14" s="147"/>
      <c r="D14" s="148">
        <v>125853</v>
      </c>
      <c r="E14" s="149"/>
      <c r="F14" s="150">
        <v>147682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5.58</v>
      </c>
      <c r="C19" s="159">
        <f>ROUND(VALUE(SUBSTITUTE(実質収支比率等に係る経年分析!G$48,"▲","-")),2)</f>
        <v>5.37</v>
      </c>
      <c r="D19" s="159">
        <f>ROUND(VALUE(SUBSTITUTE(実質収支比率等に係る経年分析!H$48,"▲","-")),2)</f>
        <v>4.37</v>
      </c>
      <c r="E19" s="159">
        <f>ROUND(VALUE(SUBSTITUTE(実質収支比率等に係る経年分析!I$48,"▲","-")),2)</f>
        <v>2.41</v>
      </c>
      <c r="F19" s="159">
        <f>ROUND(VALUE(SUBSTITUTE(実質収支比率等に係る経年分析!J$48,"▲","-")),2)</f>
        <v>3.14</v>
      </c>
    </row>
    <row r="20" spans="1:11">
      <c r="A20" s="159" t="s">
        <v>49</v>
      </c>
      <c r="B20" s="159">
        <f>ROUND(VALUE(SUBSTITUTE(実質収支比率等に係る経年分析!F$47,"▲","-")),2)</f>
        <v>75.5</v>
      </c>
      <c r="C20" s="159">
        <f>ROUND(VALUE(SUBSTITUTE(実質収支比率等に係る経年分析!G$47,"▲","-")),2)</f>
        <v>76.73</v>
      </c>
      <c r="D20" s="159">
        <f>ROUND(VALUE(SUBSTITUTE(実質収支比率等に係る経年分析!H$47,"▲","-")),2)</f>
        <v>73.02</v>
      </c>
      <c r="E20" s="159">
        <f>ROUND(VALUE(SUBSTITUTE(実質収支比率等に係る経年分析!I$47,"▲","-")),2)</f>
        <v>68.67</v>
      </c>
      <c r="F20" s="159">
        <f>ROUND(VALUE(SUBSTITUTE(実質収支比率等に係る経年分析!J$47,"▲","-")),2)</f>
        <v>70.5</v>
      </c>
    </row>
    <row r="21" spans="1:11">
      <c r="A21" s="159" t="s">
        <v>50</v>
      </c>
      <c r="B21" s="159">
        <f>IF(ISNUMBER(VALUE(SUBSTITUTE(実質収支比率等に係る経年分析!F$49,"▲","-"))),ROUND(VALUE(SUBSTITUTE(実質収支比率等に係る経年分析!F$49,"▲","-")),2),NA())</f>
        <v>0.61</v>
      </c>
      <c r="C21" s="159">
        <f>IF(ISNUMBER(VALUE(SUBSTITUTE(実質収支比率等に係る経年分析!G$49,"▲","-"))),ROUND(VALUE(SUBSTITUTE(実質収支比率等に係る経年分析!G$49,"▲","-")),2),NA())</f>
        <v>-0.3</v>
      </c>
      <c r="D21" s="159">
        <f>IF(ISNUMBER(VALUE(SUBSTITUTE(実質収支比率等に係る経年分析!H$49,"▲","-"))),ROUND(VALUE(SUBSTITUTE(実質収支比率等に係る経年分析!H$49,"▲","-")),2),NA())</f>
        <v>-0.73</v>
      </c>
      <c r="E21" s="159">
        <f>IF(ISNUMBER(VALUE(SUBSTITUTE(実質収支比率等に係る経年分析!I$49,"▲","-"))),ROUND(VALUE(SUBSTITUTE(実質収支比率等に係る経年分析!I$49,"▲","-")),2),NA())</f>
        <v>-8.0299999999999994</v>
      </c>
      <c r="F21" s="159">
        <f>IF(ISNUMBER(VALUE(SUBSTITUTE(実質収支比率等に係る経年分析!J$49,"▲","-"))),ROUND(VALUE(SUBSTITUTE(実質収支比率等に係る経年分析!J$49,"▲","-")),2),NA())</f>
        <v>0.66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1.68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2.29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0.59</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5.57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3.13</v>
      </c>
    </row>
    <row r="35" spans="1:16">
      <c r="A35" s="160" t="str">
        <f>IF(連結実質赤字比率に係る赤字・黒字の構成分析!C$35="",NA(),連結実質赤字比率に係る赤字・黒字の構成分析!C$35)</f>
        <v>国保すさみ病院事業会計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9.1199999999999992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4.0999999999999996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342</v>
      </c>
      <c r="E42" s="161"/>
      <c r="F42" s="161"/>
      <c r="G42" s="161">
        <f>'実質公債費比率（分子）の構造'!L$52</f>
        <v>337</v>
      </c>
      <c r="H42" s="161"/>
      <c r="I42" s="161"/>
      <c r="J42" s="161">
        <f>'実質公債費比率（分子）の構造'!M$52</f>
        <v>350</v>
      </c>
      <c r="K42" s="161"/>
      <c r="L42" s="161"/>
      <c r="M42" s="161">
        <f>'実質公債費比率（分子）の構造'!N$52</f>
        <v>345</v>
      </c>
      <c r="N42" s="161"/>
      <c r="O42" s="161"/>
      <c r="P42" s="161">
        <f>'実質公債費比率（分子）の構造'!O$52</f>
        <v>346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v>
      </c>
      <c r="C45" s="161"/>
      <c r="D45" s="161"/>
      <c r="E45" s="161">
        <f>'実質公債費比率（分子）の構造'!L$49</f>
        <v>2</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c r="A46" s="161" t="s">
        <v>61</v>
      </c>
      <c r="B46" s="161">
        <f>'実質公債費比率（分子）の構造'!K$48</f>
        <v>3</v>
      </c>
      <c r="C46" s="161"/>
      <c r="D46" s="161"/>
      <c r="E46" s="161">
        <f>'実質公債費比率（分子）の構造'!L$48</f>
        <v>8</v>
      </c>
      <c r="F46" s="161"/>
      <c r="G46" s="161"/>
      <c r="H46" s="161">
        <f>'実質公債費比率（分子）の構造'!M$48</f>
        <v>10</v>
      </c>
      <c r="I46" s="161"/>
      <c r="J46" s="161"/>
      <c r="K46" s="161">
        <f>'実質公債費比率（分子）の構造'!N$48</f>
        <v>14</v>
      </c>
      <c r="L46" s="161"/>
      <c r="M46" s="161"/>
      <c r="N46" s="161">
        <f>'実質公債費比率（分子）の構造'!O$48</f>
        <v>17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491</v>
      </c>
      <c r="C49" s="161"/>
      <c r="D49" s="161"/>
      <c r="E49" s="161">
        <f>'実質公債費比率（分子）の構造'!L$45</f>
        <v>477</v>
      </c>
      <c r="F49" s="161"/>
      <c r="G49" s="161"/>
      <c r="H49" s="161">
        <f>'実質公債費比率（分子）の構造'!M$45</f>
        <v>474</v>
      </c>
      <c r="I49" s="161"/>
      <c r="J49" s="161"/>
      <c r="K49" s="161">
        <f>'実質公債費比率（分子）の構造'!N$45</f>
        <v>466</v>
      </c>
      <c r="L49" s="161"/>
      <c r="M49" s="161"/>
      <c r="N49" s="161">
        <f>'実質公債費比率（分子）の構造'!O$45</f>
        <v>464</v>
      </c>
      <c r="O49" s="161"/>
      <c r="P49" s="161"/>
    </row>
    <row r="50" spans="1:16">
      <c r="A50" s="161" t="s">
        <v>65</v>
      </c>
      <c r="B50" s="161" t="e">
        <f>NA()</f>
        <v>#N/A</v>
      </c>
      <c r="C50" s="161">
        <f>IF(ISNUMBER('実質公債費比率（分子）の構造'!K$53),'実質公債費比率（分子）の構造'!K$53,NA())</f>
        <v>153</v>
      </c>
      <c r="D50" s="161" t="e">
        <f>NA()</f>
        <v>#N/A</v>
      </c>
      <c r="E50" s="161" t="e">
        <f>NA()</f>
        <v>#N/A</v>
      </c>
      <c r="F50" s="161">
        <f>IF(ISNUMBER('実質公債費比率（分子）の構造'!L$53),'実質公債費比率（分子）の構造'!L$53,NA())</f>
        <v>150</v>
      </c>
      <c r="G50" s="161" t="e">
        <f>NA()</f>
        <v>#N/A</v>
      </c>
      <c r="H50" s="161" t="e">
        <f>NA()</f>
        <v>#N/A</v>
      </c>
      <c r="I50" s="161">
        <f>IF(ISNUMBER('実質公債費比率（分子）の構造'!M$53),'実質公債費比率（分子）の構造'!M$53,NA())</f>
        <v>135</v>
      </c>
      <c r="J50" s="161" t="e">
        <f>NA()</f>
        <v>#N/A</v>
      </c>
      <c r="K50" s="161" t="e">
        <f>NA()</f>
        <v>#N/A</v>
      </c>
      <c r="L50" s="161">
        <f>IF(ISNUMBER('実質公債費比率（分子）の構造'!N$53),'実質公債費比率（分子）の構造'!N$53,NA())</f>
        <v>136</v>
      </c>
      <c r="M50" s="161" t="e">
        <f>NA()</f>
        <v>#N/A</v>
      </c>
      <c r="N50" s="161" t="e">
        <f>NA()</f>
        <v>#N/A</v>
      </c>
      <c r="O50" s="161">
        <f>IF(ISNUMBER('実質公債費比率（分子）の構造'!O$53),'実質公債費比率（分子）の構造'!O$53,NA())</f>
        <v>136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3225</v>
      </c>
      <c r="E56" s="160"/>
      <c r="F56" s="160"/>
      <c r="G56" s="160">
        <f>'将来負担比率（分子）の構造'!J$52</f>
        <v>3347</v>
      </c>
      <c r="H56" s="160"/>
      <c r="I56" s="160"/>
      <c r="J56" s="160">
        <f>'将来負担比率（分子）の構造'!K$52</f>
        <v>3273</v>
      </c>
      <c r="K56" s="160"/>
      <c r="L56" s="160"/>
      <c r="M56" s="160">
        <f>'将来負担比率（分子）の構造'!L$52</f>
        <v>3687</v>
      </c>
      <c r="N56" s="160"/>
      <c r="O56" s="160"/>
      <c r="P56" s="160">
        <f>'将来負担比率（分子）の構造'!M$52</f>
        <v>3666</v>
      </c>
    </row>
    <row r="57" spans="1:16">
      <c r="A57" s="160" t="s">
        <v>36</v>
      </c>
      <c r="B57" s="160"/>
      <c r="C57" s="160"/>
      <c r="D57" s="160">
        <f>'将来負担比率（分子）の構造'!I$51</f>
        <v>112</v>
      </c>
      <c r="E57" s="160"/>
      <c r="F57" s="160"/>
      <c r="G57" s="160">
        <f>'将来負担比率（分子）の構造'!J$51</f>
        <v>111</v>
      </c>
      <c r="H57" s="160"/>
      <c r="I57" s="160"/>
      <c r="J57" s="160">
        <f>'将来負担比率（分子）の構造'!K$51</f>
        <v>99</v>
      </c>
      <c r="K57" s="160"/>
      <c r="L57" s="160"/>
      <c r="M57" s="160">
        <f>'将来負担比率（分子）の構造'!L$51</f>
        <v>83</v>
      </c>
      <c r="N57" s="160"/>
      <c r="O57" s="160"/>
      <c r="P57" s="160">
        <f>'将来負担比率（分子）の構造'!M$51</f>
        <v>105</v>
      </c>
    </row>
    <row r="58" spans="1:16">
      <c r="A58" s="160" t="s">
        <v>35</v>
      </c>
      <c r="B58" s="160"/>
      <c r="C58" s="160"/>
      <c r="D58" s="160">
        <f>'将来負担比率（分子）の構造'!I$50</f>
        <v>3154</v>
      </c>
      <c r="E58" s="160"/>
      <c r="F58" s="160"/>
      <c r="G58" s="160">
        <f>'将来負担比率（分子）の構造'!J$50</f>
        <v>3385</v>
      </c>
      <c r="H58" s="160"/>
      <c r="I58" s="160"/>
      <c r="J58" s="160">
        <f>'将来負担比率（分子）の構造'!K$50</f>
        <v>3534</v>
      </c>
      <c r="K58" s="160"/>
      <c r="L58" s="160"/>
      <c r="M58" s="160">
        <f>'将来負担比率（分子）の構造'!L$50</f>
        <v>3484</v>
      </c>
      <c r="N58" s="160"/>
      <c r="O58" s="160"/>
      <c r="P58" s="160">
        <f>'将来負担比率（分子）の構造'!M$50</f>
        <v>3345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798</v>
      </c>
      <c r="C62" s="160"/>
      <c r="D62" s="160"/>
      <c r="E62" s="160">
        <f>'将来負担比率（分子）の構造'!J$45</f>
        <v>713</v>
      </c>
      <c r="F62" s="160"/>
      <c r="G62" s="160"/>
      <c r="H62" s="160">
        <f>'将来負担比率（分子）の構造'!K$45</f>
        <v>690</v>
      </c>
      <c r="I62" s="160"/>
      <c r="J62" s="160"/>
      <c r="K62" s="160">
        <f>'将来負担比率（分子）の構造'!L$45</f>
        <v>661</v>
      </c>
      <c r="L62" s="160"/>
      <c r="M62" s="160"/>
      <c r="N62" s="160">
        <f>'将来負担比率（分子）の構造'!M$45</f>
        <v>598</v>
      </c>
      <c r="O62" s="160"/>
      <c r="P62" s="160"/>
    </row>
    <row r="63" spans="1:16">
      <c r="A63" s="160" t="s">
        <v>28</v>
      </c>
      <c r="B63" s="160">
        <f>'将来負担比率（分子）の構造'!I$44</f>
        <v>38</v>
      </c>
      <c r="C63" s="160"/>
      <c r="D63" s="160"/>
      <c r="E63" s="160">
        <f>'将来負担比率（分子）の構造'!J$44</f>
        <v>32</v>
      </c>
      <c r="F63" s="160"/>
      <c r="G63" s="160"/>
      <c r="H63" s="160">
        <f>'将来負担比率（分子）の構造'!K$44</f>
        <v>27</v>
      </c>
      <c r="I63" s="160"/>
      <c r="J63" s="160"/>
      <c r="K63" s="160">
        <f>'将来負担比率（分子）の構造'!L$44</f>
        <v>22</v>
      </c>
      <c r="L63" s="160"/>
      <c r="M63" s="160"/>
      <c r="N63" s="160">
        <f>'将来負担比率（分子）の構造'!M$44</f>
        <v>17</v>
      </c>
      <c r="O63" s="160"/>
      <c r="P63" s="160"/>
    </row>
    <row r="64" spans="1:16">
      <c r="A64" s="160" t="s">
        <v>27</v>
      </c>
      <c r="B64" s="160">
        <f>'将来負担比率（分子）の構造'!I$43</f>
        <v>165</v>
      </c>
      <c r="C64" s="160"/>
      <c r="D64" s="160"/>
      <c r="E64" s="160">
        <f>'将来負担比率（分子）の構造'!J$43</f>
        <v>131</v>
      </c>
      <c r="F64" s="160"/>
      <c r="G64" s="160"/>
      <c r="H64" s="160">
        <f>'将来負担比率（分子）の構造'!K$43</f>
        <v>141</v>
      </c>
      <c r="I64" s="160"/>
      <c r="J64" s="160"/>
      <c r="K64" s="160">
        <f>'将来負担比率（分子）の構造'!L$43</f>
        <v>133</v>
      </c>
      <c r="L64" s="160"/>
      <c r="M64" s="160"/>
      <c r="N64" s="160">
        <f>'将来負担比率（分子）の構造'!M$43</f>
        <v>102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4409</v>
      </c>
      <c r="C66" s="160"/>
      <c r="D66" s="160"/>
      <c r="E66" s="160">
        <f>'将来負担比率（分子）の構造'!J$41</f>
        <v>4529</v>
      </c>
      <c r="F66" s="160"/>
      <c r="G66" s="160"/>
      <c r="H66" s="160">
        <f>'将来負担比率（分子）の構造'!K$41</f>
        <v>4820</v>
      </c>
      <c r="I66" s="160"/>
      <c r="J66" s="160"/>
      <c r="K66" s="160">
        <f>'将来負担比率（分子）の構造'!L$41</f>
        <v>5019</v>
      </c>
      <c r="L66" s="160"/>
      <c r="M66" s="160"/>
      <c r="N66" s="160">
        <f>'将来負担比率（分子）の構造'!M$41</f>
        <v>5198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1812</v>
      </c>
      <c r="C72" s="164">
        <f>基金残高に係る経年分析!G55</f>
        <v>1667</v>
      </c>
      <c r="D72" s="164">
        <f>基金残高に係る経年分析!H55</f>
        <v>1667</v>
      </c>
    </row>
    <row r="73" spans="1:16">
      <c r="A73" s="163" t="s">
        <v>72</v>
      </c>
      <c r="B73" s="164">
        <f>基金残高に係る経年分析!F56</f>
        <v>43</v>
      </c>
      <c r="C73" s="164">
        <f>基金残高に係る経年分析!G56</f>
        <v>43</v>
      </c>
      <c r="D73" s="164">
        <f>基金残高に係る経年分析!H56</f>
        <v>43</v>
      </c>
    </row>
    <row r="74" spans="1:16">
      <c r="A74" s="163" t="s">
        <v>73</v>
      </c>
      <c r="B74" s="164">
        <f>基金残高に係る経年分析!F57</f>
        <v>1463</v>
      </c>
      <c r="C74" s="164">
        <f>基金残高に係る経年分析!G57</f>
        <v>1457</v>
      </c>
      <c r="D74" s="164">
        <f>基金残高に係る経年分析!H57</f>
        <v>1298</v>
      </c>
    </row>
  </sheetData>
  <sheetProtection algorithmName="SHA-512" hashValue="otRxA5+Lk4o8Py87q01O9+xm/YtG8wY2lX/Kx2AKnoSUlfDLhUn6q4MOTLQfTgAO0eJJHeyRRmbVeNk1XZ7TTw==" saltValue="jsm/rGC0kcDk9GvRRRA8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412329</v>
      </c>
      <c r="S5" s="669"/>
      <c r="T5" s="669"/>
      <c r="U5" s="669"/>
      <c r="V5" s="669"/>
      <c r="W5" s="669"/>
      <c r="X5" s="669"/>
      <c r="Y5" s="715"/>
      <c r="Z5" s="733">
        <v>9.6999999999999993</v>
      </c>
      <c r="AA5" s="733"/>
      <c r="AB5" s="733"/>
      <c r="AC5" s="733"/>
      <c r="AD5" s="734">
        <v>412329</v>
      </c>
      <c r="AE5" s="734"/>
      <c r="AF5" s="734"/>
      <c r="AG5" s="734"/>
      <c r="AH5" s="734"/>
      <c r="AI5" s="734"/>
      <c r="AJ5" s="734"/>
      <c r="AK5" s="734"/>
      <c r="AL5" s="716">
        <v>18.100000000000001</v>
      </c>
      <c r="AM5" s="685"/>
      <c r="AN5" s="685"/>
      <c r="AO5" s="717"/>
      <c r="AP5" s="702" t="s">
        <v>221</v>
      </c>
      <c r="AQ5" s="703"/>
      <c r="AR5" s="703"/>
      <c r="AS5" s="703"/>
      <c r="AT5" s="703"/>
      <c r="AU5" s="703"/>
      <c r="AV5" s="703"/>
      <c r="AW5" s="703"/>
      <c r="AX5" s="703"/>
      <c r="AY5" s="703"/>
      <c r="AZ5" s="703"/>
      <c r="BA5" s="703"/>
      <c r="BB5" s="703"/>
      <c r="BC5" s="703"/>
      <c r="BD5" s="703"/>
      <c r="BE5" s="703"/>
      <c r="BF5" s="704"/>
      <c r="BG5" s="603">
        <v>409346</v>
      </c>
      <c r="BH5" s="606"/>
      <c r="BI5" s="606"/>
      <c r="BJ5" s="606"/>
      <c r="BK5" s="606"/>
      <c r="BL5" s="606"/>
      <c r="BM5" s="606"/>
      <c r="BN5" s="607"/>
      <c r="BO5" s="665">
        <v>99.3</v>
      </c>
      <c r="BP5" s="665"/>
      <c r="BQ5" s="665"/>
      <c r="BR5" s="665"/>
      <c r="BS5" s="666" t="s">
        <v>222</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214</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22770</v>
      </c>
      <c r="S6" s="606"/>
      <c r="T6" s="606"/>
      <c r="U6" s="606"/>
      <c r="V6" s="606"/>
      <c r="W6" s="606"/>
      <c r="X6" s="606"/>
      <c r="Y6" s="607"/>
      <c r="Z6" s="665">
        <v>0.5</v>
      </c>
      <c r="AA6" s="665"/>
      <c r="AB6" s="665"/>
      <c r="AC6" s="665"/>
      <c r="AD6" s="666">
        <v>22770</v>
      </c>
      <c r="AE6" s="666"/>
      <c r="AF6" s="666"/>
      <c r="AG6" s="666"/>
      <c r="AH6" s="666"/>
      <c r="AI6" s="666"/>
      <c r="AJ6" s="666"/>
      <c r="AK6" s="666"/>
      <c r="AL6" s="608">
        <v>1</v>
      </c>
      <c r="AM6" s="609"/>
      <c r="AN6" s="609"/>
      <c r="AO6" s="667"/>
      <c r="AP6" s="600" t="s">
        <v>227</v>
      </c>
      <c r="AQ6" s="601"/>
      <c r="AR6" s="601"/>
      <c r="AS6" s="601"/>
      <c r="AT6" s="601"/>
      <c r="AU6" s="601"/>
      <c r="AV6" s="601"/>
      <c r="AW6" s="601"/>
      <c r="AX6" s="601"/>
      <c r="AY6" s="601"/>
      <c r="AZ6" s="601"/>
      <c r="BA6" s="601"/>
      <c r="BB6" s="601"/>
      <c r="BC6" s="601"/>
      <c r="BD6" s="601"/>
      <c r="BE6" s="601"/>
      <c r="BF6" s="602"/>
      <c r="BG6" s="603">
        <v>409346</v>
      </c>
      <c r="BH6" s="606"/>
      <c r="BI6" s="606"/>
      <c r="BJ6" s="606"/>
      <c r="BK6" s="606"/>
      <c r="BL6" s="606"/>
      <c r="BM6" s="606"/>
      <c r="BN6" s="607"/>
      <c r="BO6" s="665">
        <v>99.3</v>
      </c>
      <c r="BP6" s="665"/>
      <c r="BQ6" s="665"/>
      <c r="BR6" s="665"/>
      <c r="BS6" s="666" t="s">
        <v>222</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63738</v>
      </c>
      <c r="CS6" s="606"/>
      <c r="CT6" s="606"/>
      <c r="CU6" s="606"/>
      <c r="CV6" s="606"/>
      <c r="CW6" s="606"/>
      <c r="CX6" s="606"/>
      <c r="CY6" s="607"/>
      <c r="CZ6" s="716">
        <v>1.5</v>
      </c>
      <c r="DA6" s="685"/>
      <c r="DB6" s="685"/>
      <c r="DC6" s="719"/>
      <c r="DD6" s="611" t="s">
        <v>222</v>
      </c>
      <c r="DE6" s="606"/>
      <c r="DF6" s="606"/>
      <c r="DG6" s="606"/>
      <c r="DH6" s="606"/>
      <c r="DI6" s="606"/>
      <c r="DJ6" s="606"/>
      <c r="DK6" s="606"/>
      <c r="DL6" s="606"/>
      <c r="DM6" s="606"/>
      <c r="DN6" s="606"/>
      <c r="DO6" s="606"/>
      <c r="DP6" s="607"/>
      <c r="DQ6" s="611">
        <v>63338</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1071</v>
      </c>
      <c r="S7" s="606"/>
      <c r="T7" s="606"/>
      <c r="U7" s="606"/>
      <c r="V7" s="606"/>
      <c r="W7" s="606"/>
      <c r="X7" s="606"/>
      <c r="Y7" s="607"/>
      <c r="Z7" s="665">
        <v>0</v>
      </c>
      <c r="AA7" s="665"/>
      <c r="AB7" s="665"/>
      <c r="AC7" s="665"/>
      <c r="AD7" s="666">
        <v>1071</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133253</v>
      </c>
      <c r="BH7" s="606"/>
      <c r="BI7" s="606"/>
      <c r="BJ7" s="606"/>
      <c r="BK7" s="606"/>
      <c r="BL7" s="606"/>
      <c r="BM7" s="606"/>
      <c r="BN7" s="607"/>
      <c r="BO7" s="665">
        <v>32.299999999999997</v>
      </c>
      <c r="BP7" s="665"/>
      <c r="BQ7" s="665"/>
      <c r="BR7" s="665"/>
      <c r="BS7" s="666" t="s">
        <v>123</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647428</v>
      </c>
      <c r="CS7" s="606"/>
      <c r="CT7" s="606"/>
      <c r="CU7" s="606"/>
      <c r="CV7" s="606"/>
      <c r="CW7" s="606"/>
      <c r="CX7" s="606"/>
      <c r="CY7" s="607"/>
      <c r="CZ7" s="665">
        <v>15.7</v>
      </c>
      <c r="DA7" s="665"/>
      <c r="DB7" s="665"/>
      <c r="DC7" s="665"/>
      <c r="DD7" s="611">
        <v>50005</v>
      </c>
      <c r="DE7" s="606"/>
      <c r="DF7" s="606"/>
      <c r="DG7" s="606"/>
      <c r="DH7" s="606"/>
      <c r="DI7" s="606"/>
      <c r="DJ7" s="606"/>
      <c r="DK7" s="606"/>
      <c r="DL7" s="606"/>
      <c r="DM7" s="606"/>
      <c r="DN7" s="606"/>
      <c r="DO7" s="606"/>
      <c r="DP7" s="607"/>
      <c r="DQ7" s="611">
        <v>467938</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2373</v>
      </c>
      <c r="S8" s="606"/>
      <c r="T8" s="606"/>
      <c r="U8" s="606"/>
      <c r="V8" s="606"/>
      <c r="W8" s="606"/>
      <c r="X8" s="606"/>
      <c r="Y8" s="607"/>
      <c r="Z8" s="665">
        <v>0.1</v>
      </c>
      <c r="AA8" s="665"/>
      <c r="AB8" s="665"/>
      <c r="AC8" s="665"/>
      <c r="AD8" s="666">
        <v>2373</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5874</v>
      </c>
      <c r="BH8" s="606"/>
      <c r="BI8" s="606"/>
      <c r="BJ8" s="606"/>
      <c r="BK8" s="606"/>
      <c r="BL8" s="606"/>
      <c r="BM8" s="606"/>
      <c r="BN8" s="607"/>
      <c r="BO8" s="665">
        <v>1.4</v>
      </c>
      <c r="BP8" s="665"/>
      <c r="BQ8" s="665"/>
      <c r="BR8" s="665"/>
      <c r="BS8" s="611" t="s">
        <v>123</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827689</v>
      </c>
      <c r="CS8" s="606"/>
      <c r="CT8" s="606"/>
      <c r="CU8" s="606"/>
      <c r="CV8" s="606"/>
      <c r="CW8" s="606"/>
      <c r="CX8" s="606"/>
      <c r="CY8" s="607"/>
      <c r="CZ8" s="665">
        <v>20.100000000000001</v>
      </c>
      <c r="DA8" s="665"/>
      <c r="DB8" s="665"/>
      <c r="DC8" s="665"/>
      <c r="DD8" s="611" t="s">
        <v>222</v>
      </c>
      <c r="DE8" s="606"/>
      <c r="DF8" s="606"/>
      <c r="DG8" s="606"/>
      <c r="DH8" s="606"/>
      <c r="DI8" s="606"/>
      <c r="DJ8" s="606"/>
      <c r="DK8" s="606"/>
      <c r="DL8" s="606"/>
      <c r="DM8" s="606"/>
      <c r="DN8" s="606"/>
      <c r="DO8" s="606"/>
      <c r="DP8" s="607"/>
      <c r="DQ8" s="611">
        <v>504222</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2314</v>
      </c>
      <c r="S9" s="606"/>
      <c r="T9" s="606"/>
      <c r="U9" s="606"/>
      <c r="V9" s="606"/>
      <c r="W9" s="606"/>
      <c r="X9" s="606"/>
      <c r="Y9" s="607"/>
      <c r="Z9" s="665">
        <v>0.1</v>
      </c>
      <c r="AA9" s="665"/>
      <c r="AB9" s="665"/>
      <c r="AC9" s="665"/>
      <c r="AD9" s="666">
        <v>2314</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113980</v>
      </c>
      <c r="BH9" s="606"/>
      <c r="BI9" s="606"/>
      <c r="BJ9" s="606"/>
      <c r="BK9" s="606"/>
      <c r="BL9" s="606"/>
      <c r="BM9" s="606"/>
      <c r="BN9" s="607"/>
      <c r="BO9" s="665">
        <v>27.6</v>
      </c>
      <c r="BP9" s="665"/>
      <c r="BQ9" s="665"/>
      <c r="BR9" s="665"/>
      <c r="BS9" s="611" t="s">
        <v>222</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584616</v>
      </c>
      <c r="CS9" s="606"/>
      <c r="CT9" s="606"/>
      <c r="CU9" s="606"/>
      <c r="CV9" s="606"/>
      <c r="CW9" s="606"/>
      <c r="CX9" s="606"/>
      <c r="CY9" s="607"/>
      <c r="CZ9" s="665">
        <v>14.2</v>
      </c>
      <c r="DA9" s="665"/>
      <c r="DB9" s="665"/>
      <c r="DC9" s="665"/>
      <c r="DD9" s="611">
        <v>61321</v>
      </c>
      <c r="DE9" s="606"/>
      <c r="DF9" s="606"/>
      <c r="DG9" s="606"/>
      <c r="DH9" s="606"/>
      <c r="DI9" s="606"/>
      <c r="DJ9" s="606"/>
      <c r="DK9" s="606"/>
      <c r="DL9" s="606"/>
      <c r="DM9" s="606"/>
      <c r="DN9" s="606"/>
      <c r="DO9" s="606"/>
      <c r="DP9" s="607"/>
      <c r="DQ9" s="611">
        <v>463134</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222</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222</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8381</v>
      </c>
      <c r="BH10" s="606"/>
      <c r="BI10" s="606"/>
      <c r="BJ10" s="606"/>
      <c r="BK10" s="606"/>
      <c r="BL10" s="606"/>
      <c r="BM10" s="606"/>
      <c r="BN10" s="607"/>
      <c r="BO10" s="665">
        <v>2</v>
      </c>
      <c r="BP10" s="665"/>
      <c r="BQ10" s="665"/>
      <c r="BR10" s="665"/>
      <c r="BS10" s="611" t="s">
        <v>123</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t="s">
        <v>123</v>
      </c>
      <c r="CS10" s="606"/>
      <c r="CT10" s="606"/>
      <c r="CU10" s="606"/>
      <c r="CV10" s="606"/>
      <c r="CW10" s="606"/>
      <c r="CX10" s="606"/>
      <c r="CY10" s="607"/>
      <c r="CZ10" s="665" t="s">
        <v>222</v>
      </c>
      <c r="DA10" s="665"/>
      <c r="DB10" s="665"/>
      <c r="DC10" s="665"/>
      <c r="DD10" s="611" t="s">
        <v>123</v>
      </c>
      <c r="DE10" s="606"/>
      <c r="DF10" s="606"/>
      <c r="DG10" s="606"/>
      <c r="DH10" s="606"/>
      <c r="DI10" s="606"/>
      <c r="DJ10" s="606"/>
      <c r="DK10" s="606"/>
      <c r="DL10" s="606"/>
      <c r="DM10" s="606"/>
      <c r="DN10" s="606"/>
      <c r="DO10" s="606"/>
      <c r="DP10" s="607"/>
      <c r="DQ10" s="611" t="s">
        <v>222</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222</v>
      </c>
      <c r="S11" s="606"/>
      <c r="T11" s="606"/>
      <c r="U11" s="606"/>
      <c r="V11" s="606"/>
      <c r="W11" s="606"/>
      <c r="X11" s="606"/>
      <c r="Y11" s="607"/>
      <c r="Z11" s="665" t="s">
        <v>222</v>
      </c>
      <c r="AA11" s="665"/>
      <c r="AB11" s="665"/>
      <c r="AC11" s="665"/>
      <c r="AD11" s="666" t="s">
        <v>123</v>
      </c>
      <c r="AE11" s="666"/>
      <c r="AF11" s="666"/>
      <c r="AG11" s="666"/>
      <c r="AH11" s="666"/>
      <c r="AI11" s="666"/>
      <c r="AJ11" s="666"/>
      <c r="AK11" s="666"/>
      <c r="AL11" s="608" t="s">
        <v>123</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5018</v>
      </c>
      <c r="BH11" s="606"/>
      <c r="BI11" s="606"/>
      <c r="BJ11" s="606"/>
      <c r="BK11" s="606"/>
      <c r="BL11" s="606"/>
      <c r="BM11" s="606"/>
      <c r="BN11" s="607"/>
      <c r="BO11" s="665">
        <v>1.2</v>
      </c>
      <c r="BP11" s="665"/>
      <c r="BQ11" s="665"/>
      <c r="BR11" s="665"/>
      <c r="BS11" s="611" t="s">
        <v>123</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138386</v>
      </c>
      <c r="CS11" s="606"/>
      <c r="CT11" s="606"/>
      <c r="CU11" s="606"/>
      <c r="CV11" s="606"/>
      <c r="CW11" s="606"/>
      <c r="CX11" s="606"/>
      <c r="CY11" s="607"/>
      <c r="CZ11" s="665">
        <v>3.4</v>
      </c>
      <c r="DA11" s="665"/>
      <c r="DB11" s="665"/>
      <c r="DC11" s="665"/>
      <c r="DD11" s="611">
        <v>40161</v>
      </c>
      <c r="DE11" s="606"/>
      <c r="DF11" s="606"/>
      <c r="DG11" s="606"/>
      <c r="DH11" s="606"/>
      <c r="DI11" s="606"/>
      <c r="DJ11" s="606"/>
      <c r="DK11" s="606"/>
      <c r="DL11" s="606"/>
      <c r="DM11" s="606"/>
      <c r="DN11" s="606"/>
      <c r="DO11" s="606"/>
      <c r="DP11" s="607"/>
      <c r="DQ11" s="611">
        <v>92226</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69749</v>
      </c>
      <c r="S12" s="606"/>
      <c r="T12" s="606"/>
      <c r="U12" s="606"/>
      <c r="V12" s="606"/>
      <c r="W12" s="606"/>
      <c r="X12" s="606"/>
      <c r="Y12" s="607"/>
      <c r="Z12" s="665">
        <v>1.6</v>
      </c>
      <c r="AA12" s="665"/>
      <c r="AB12" s="665"/>
      <c r="AC12" s="665"/>
      <c r="AD12" s="666">
        <v>69749</v>
      </c>
      <c r="AE12" s="666"/>
      <c r="AF12" s="666"/>
      <c r="AG12" s="666"/>
      <c r="AH12" s="666"/>
      <c r="AI12" s="666"/>
      <c r="AJ12" s="666"/>
      <c r="AK12" s="666"/>
      <c r="AL12" s="608">
        <v>3.1</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234193</v>
      </c>
      <c r="BH12" s="606"/>
      <c r="BI12" s="606"/>
      <c r="BJ12" s="606"/>
      <c r="BK12" s="606"/>
      <c r="BL12" s="606"/>
      <c r="BM12" s="606"/>
      <c r="BN12" s="607"/>
      <c r="BO12" s="665">
        <v>56.8</v>
      </c>
      <c r="BP12" s="665"/>
      <c r="BQ12" s="665"/>
      <c r="BR12" s="665"/>
      <c r="BS12" s="611" t="s">
        <v>123</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99534</v>
      </c>
      <c r="CS12" s="606"/>
      <c r="CT12" s="606"/>
      <c r="CU12" s="606"/>
      <c r="CV12" s="606"/>
      <c r="CW12" s="606"/>
      <c r="CX12" s="606"/>
      <c r="CY12" s="607"/>
      <c r="CZ12" s="665">
        <v>2.4</v>
      </c>
      <c r="DA12" s="665"/>
      <c r="DB12" s="665"/>
      <c r="DC12" s="665"/>
      <c r="DD12" s="611">
        <v>57083</v>
      </c>
      <c r="DE12" s="606"/>
      <c r="DF12" s="606"/>
      <c r="DG12" s="606"/>
      <c r="DH12" s="606"/>
      <c r="DI12" s="606"/>
      <c r="DJ12" s="606"/>
      <c r="DK12" s="606"/>
      <c r="DL12" s="606"/>
      <c r="DM12" s="606"/>
      <c r="DN12" s="606"/>
      <c r="DO12" s="606"/>
      <c r="DP12" s="607"/>
      <c r="DQ12" s="611">
        <v>51386</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t="s">
        <v>222</v>
      </c>
      <c r="S13" s="606"/>
      <c r="T13" s="606"/>
      <c r="U13" s="606"/>
      <c r="V13" s="606"/>
      <c r="W13" s="606"/>
      <c r="X13" s="606"/>
      <c r="Y13" s="607"/>
      <c r="Z13" s="665" t="s">
        <v>222</v>
      </c>
      <c r="AA13" s="665"/>
      <c r="AB13" s="665"/>
      <c r="AC13" s="665"/>
      <c r="AD13" s="666" t="s">
        <v>222</v>
      </c>
      <c r="AE13" s="666"/>
      <c r="AF13" s="666"/>
      <c r="AG13" s="666"/>
      <c r="AH13" s="666"/>
      <c r="AI13" s="666"/>
      <c r="AJ13" s="666"/>
      <c r="AK13" s="666"/>
      <c r="AL13" s="608" t="s">
        <v>123</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232373</v>
      </c>
      <c r="BH13" s="606"/>
      <c r="BI13" s="606"/>
      <c r="BJ13" s="606"/>
      <c r="BK13" s="606"/>
      <c r="BL13" s="606"/>
      <c r="BM13" s="606"/>
      <c r="BN13" s="607"/>
      <c r="BO13" s="665">
        <v>56.4</v>
      </c>
      <c r="BP13" s="665"/>
      <c r="BQ13" s="665"/>
      <c r="BR13" s="665"/>
      <c r="BS13" s="611" t="s">
        <v>222</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463998</v>
      </c>
      <c r="CS13" s="606"/>
      <c r="CT13" s="606"/>
      <c r="CU13" s="606"/>
      <c r="CV13" s="606"/>
      <c r="CW13" s="606"/>
      <c r="CX13" s="606"/>
      <c r="CY13" s="607"/>
      <c r="CZ13" s="665">
        <v>11.3</v>
      </c>
      <c r="DA13" s="665"/>
      <c r="DB13" s="665"/>
      <c r="DC13" s="665"/>
      <c r="DD13" s="611">
        <v>384839</v>
      </c>
      <c r="DE13" s="606"/>
      <c r="DF13" s="606"/>
      <c r="DG13" s="606"/>
      <c r="DH13" s="606"/>
      <c r="DI13" s="606"/>
      <c r="DJ13" s="606"/>
      <c r="DK13" s="606"/>
      <c r="DL13" s="606"/>
      <c r="DM13" s="606"/>
      <c r="DN13" s="606"/>
      <c r="DO13" s="606"/>
      <c r="DP13" s="607"/>
      <c r="DQ13" s="611">
        <v>142788</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222</v>
      </c>
      <c r="S14" s="606"/>
      <c r="T14" s="606"/>
      <c r="U14" s="606"/>
      <c r="V14" s="606"/>
      <c r="W14" s="606"/>
      <c r="X14" s="606"/>
      <c r="Y14" s="607"/>
      <c r="Z14" s="665" t="s">
        <v>222</v>
      </c>
      <c r="AA14" s="665"/>
      <c r="AB14" s="665"/>
      <c r="AC14" s="665"/>
      <c r="AD14" s="666" t="s">
        <v>123</v>
      </c>
      <c r="AE14" s="666"/>
      <c r="AF14" s="666"/>
      <c r="AG14" s="666"/>
      <c r="AH14" s="666"/>
      <c r="AI14" s="666"/>
      <c r="AJ14" s="666"/>
      <c r="AK14" s="666"/>
      <c r="AL14" s="608" t="s">
        <v>123</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14854</v>
      </c>
      <c r="BH14" s="606"/>
      <c r="BI14" s="606"/>
      <c r="BJ14" s="606"/>
      <c r="BK14" s="606"/>
      <c r="BL14" s="606"/>
      <c r="BM14" s="606"/>
      <c r="BN14" s="607"/>
      <c r="BO14" s="665">
        <v>3.6</v>
      </c>
      <c r="BP14" s="665"/>
      <c r="BQ14" s="665"/>
      <c r="BR14" s="665"/>
      <c r="BS14" s="611" t="s">
        <v>123</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440780</v>
      </c>
      <c r="CS14" s="606"/>
      <c r="CT14" s="606"/>
      <c r="CU14" s="606"/>
      <c r="CV14" s="606"/>
      <c r="CW14" s="606"/>
      <c r="CX14" s="606"/>
      <c r="CY14" s="607"/>
      <c r="CZ14" s="665">
        <v>10.7</v>
      </c>
      <c r="DA14" s="665"/>
      <c r="DB14" s="665"/>
      <c r="DC14" s="665"/>
      <c r="DD14" s="611">
        <v>212895</v>
      </c>
      <c r="DE14" s="606"/>
      <c r="DF14" s="606"/>
      <c r="DG14" s="606"/>
      <c r="DH14" s="606"/>
      <c r="DI14" s="606"/>
      <c r="DJ14" s="606"/>
      <c r="DK14" s="606"/>
      <c r="DL14" s="606"/>
      <c r="DM14" s="606"/>
      <c r="DN14" s="606"/>
      <c r="DO14" s="606"/>
      <c r="DP14" s="607"/>
      <c r="DQ14" s="611">
        <v>200708</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7055</v>
      </c>
      <c r="S15" s="606"/>
      <c r="T15" s="606"/>
      <c r="U15" s="606"/>
      <c r="V15" s="606"/>
      <c r="W15" s="606"/>
      <c r="X15" s="606"/>
      <c r="Y15" s="607"/>
      <c r="Z15" s="665">
        <v>0.2</v>
      </c>
      <c r="AA15" s="665"/>
      <c r="AB15" s="665"/>
      <c r="AC15" s="665"/>
      <c r="AD15" s="666">
        <v>7055</v>
      </c>
      <c r="AE15" s="666"/>
      <c r="AF15" s="666"/>
      <c r="AG15" s="666"/>
      <c r="AH15" s="666"/>
      <c r="AI15" s="666"/>
      <c r="AJ15" s="666"/>
      <c r="AK15" s="666"/>
      <c r="AL15" s="608">
        <v>0.3</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27046</v>
      </c>
      <c r="BH15" s="606"/>
      <c r="BI15" s="606"/>
      <c r="BJ15" s="606"/>
      <c r="BK15" s="606"/>
      <c r="BL15" s="606"/>
      <c r="BM15" s="606"/>
      <c r="BN15" s="607"/>
      <c r="BO15" s="665">
        <v>6.6</v>
      </c>
      <c r="BP15" s="665"/>
      <c r="BQ15" s="665"/>
      <c r="BR15" s="665"/>
      <c r="BS15" s="611" t="s">
        <v>222</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362862</v>
      </c>
      <c r="CS15" s="606"/>
      <c r="CT15" s="606"/>
      <c r="CU15" s="606"/>
      <c r="CV15" s="606"/>
      <c r="CW15" s="606"/>
      <c r="CX15" s="606"/>
      <c r="CY15" s="607"/>
      <c r="CZ15" s="665">
        <v>8.8000000000000007</v>
      </c>
      <c r="DA15" s="665"/>
      <c r="DB15" s="665"/>
      <c r="DC15" s="665"/>
      <c r="DD15" s="611">
        <v>139066</v>
      </c>
      <c r="DE15" s="606"/>
      <c r="DF15" s="606"/>
      <c r="DG15" s="606"/>
      <c r="DH15" s="606"/>
      <c r="DI15" s="606"/>
      <c r="DJ15" s="606"/>
      <c r="DK15" s="606"/>
      <c r="DL15" s="606"/>
      <c r="DM15" s="606"/>
      <c r="DN15" s="606"/>
      <c r="DO15" s="606"/>
      <c r="DP15" s="607"/>
      <c r="DQ15" s="611">
        <v>174107</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222</v>
      </c>
      <c r="AE16" s="666"/>
      <c r="AF16" s="666"/>
      <c r="AG16" s="666"/>
      <c r="AH16" s="666"/>
      <c r="AI16" s="666"/>
      <c r="AJ16" s="666"/>
      <c r="AK16" s="666"/>
      <c r="AL16" s="608" t="s">
        <v>123</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222</v>
      </c>
      <c r="BP16" s="665"/>
      <c r="BQ16" s="665"/>
      <c r="BR16" s="665"/>
      <c r="BS16" s="611" t="s">
        <v>222</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23576</v>
      </c>
      <c r="CS16" s="606"/>
      <c r="CT16" s="606"/>
      <c r="CU16" s="606"/>
      <c r="CV16" s="606"/>
      <c r="CW16" s="606"/>
      <c r="CX16" s="606"/>
      <c r="CY16" s="607"/>
      <c r="CZ16" s="665">
        <v>0.6</v>
      </c>
      <c r="DA16" s="665"/>
      <c r="DB16" s="665"/>
      <c r="DC16" s="665"/>
      <c r="DD16" s="611" t="s">
        <v>123</v>
      </c>
      <c r="DE16" s="606"/>
      <c r="DF16" s="606"/>
      <c r="DG16" s="606"/>
      <c r="DH16" s="606"/>
      <c r="DI16" s="606"/>
      <c r="DJ16" s="606"/>
      <c r="DK16" s="606"/>
      <c r="DL16" s="606"/>
      <c r="DM16" s="606"/>
      <c r="DN16" s="606"/>
      <c r="DO16" s="606"/>
      <c r="DP16" s="607"/>
      <c r="DQ16" s="611">
        <v>484</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1018</v>
      </c>
      <c r="S17" s="606"/>
      <c r="T17" s="606"/>
      <c r="U17" s="606"/>
      <c r="V17" s="606"/>
      <c r="W17" s="606"/>
      <c r="X17" s="606"/>
      <c r="Y17" s="607"/>
      <c r="Z17" s="665">
        <v>0</v>
      </c>
      <c r="AA17" s="665"/>
      <c r="AB17" s="665"/>
      <c r="AC17" s="665"/>
      <c r="AD17" s="666">
        <v>1018</v>
      </c>
      <c r="AE17" s="666"/>
      <c r="AF17" s="666"/>
      <c r="AG17" s="666"/>
      <c r="AH17" s="666"/>
      <c r="AI17" s="666"/>
      <c r="AJ17" s="666"/>
      <c r="AK17" s="666"/>
      <c r="AL17" s="608">
        <v>0</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222</v>
      </c>
      <c r="BP17" s="665"/>
      <c r="BQ17" s="665"/>
      <c r="BR17" s="665"/>
      <c r="BS17" s="611" t="s">
        <v>222</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464161</v>
      </c>
      <c r="CS17" s="606"/>
      <c r="CT17" s="606"/>
      <c r="CU17" s="606"/>
      <c r="CV17" s="606"/>
      <c r="CW17" s="606"/>
      <c r="CX17" s="606"/>
      <c r="CY17" s="607"/>
      <c r="CZ17" s="665">
        <v>11.3</v>
      </c>
      <c r="DA17" s="665"/>
      <c r="DB17" s="665"/>
      <c r="DC17" s="665"/>
      <c r="DD17" s="611" t="s">
        <v>123</v>
      </c>
      <c r="DE17" s="606"/>
      <c r="DF17" s="606"/>
      <c r="DG17" s="606"/>
      <c r="DH17" s="606"/>
      <c r="DI17" s="606"/>
      <c r="DJ17" s="606"/>
      <c r="DK17" s="606"/>
      <c r="DL17" s="606"/>
      <c r="DM17" s="606"/>
      <c r="DN17" s="606"/>
      <c r="DO17" s="606"/>
      <c r="DP17" s="607"/>
      <c r="DQ17" s="611">
        <v>446440</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2048857</v>
      </c>
      <c r="S18" s="606"/>
      <c r="T18" s="606"/>
      <c r="U18" s="606"/>
      <c r="V18" s="606"/>
      <c r="W18" s="606"/>
      <c r="X18" s="606"/>
      <c r="Y18" s="607"/>
      <c r="Z18" s="665">
        <v>48.1</v>
      </c>
      <c r="AA18" s="665"/>
      <c r="AB18" s="665"/>
      <c r="AC18" s="665"/>
      <c r="AD18" s="666">
        <v>1757852</v>
      </c>
      <c r="AE18" s="666"/>
      <c r="AF18" s="666"/>
      <c r="AG18" s="666"/>
      <c r="AH18" s="666"/>
      <c r="AI18" s="666"/>
      <c r="AJ18" s="666"/>
      <c r="AK18" s="666"/>
      <c r="AL18" s="608">
        <v>77.099999999999994</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222</v>
      </c>
      <c r="BP18" s="665"/>
      <c r="BQ18" s="665"/>
      <c r="BR18" s="665"/>
      <c r="BS18" s="611" t="s">
        <v>123</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222</v>
      </c>
      <c r="CS18" s="606"/>
      <c r="CT18" s="606"/>
      <c r="CU18" s="606"/>
      <c r="CV18" s="606"/>
      <c r="CW18" s="606"/>
      <c r="CX18" s="606"/>
      <c r="CY18" s="607"/>
      <c r="CZ18" s="665" t="s">
        <v>222</v>
      </c>
      <c r="DA18" s="665"/>
      <c r="DB18" s="665"/>
      <c r="DC18" s="665"/>
      <c r="DD18" s="611" t="s">
        <v>222</v>
      </c>
      <c r="DE18" s="606"/>
      <c r="DF18" s="606"/>
      <c r="DG18" s="606"/>
      <c r="DH18" s="606"/>
      <c r="DI18" s="606"/>
      <c r="DJ18" s="606"/>
      <c r="DK18" s="606"/>
      <c r="DL18" s="606"/>
      <c r="DM18" s="606"/>
      <c r="DN18" s="606"/>
      <c r="DO18" s="606"/>
      <c r="DP18" s="607"/>
      <c r="DQ18" s="611" t="s">
        <v>222</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1757852</v>
      </c>
      <c r="S19" s="606"/>
      <c r="T19" s="606"/>
      <c r="U19" s="606"/>
      <c r="V19" s="606"/>
      <c r="W19" s="606"/>
      <c r="X19" s="606"/>
      <c r="Y19" s="607"/>
      <c r="Z19" s="665">
        <v>41.3</v>
      </c>
      <c r="AA19" s="665"/>
      <c r="AB19" s="665"/>
      <c r="AC19" s="665"/>
      <c r="AD19" s="666">
        <v>1757852</v>
      </c>
      <c r="AE19" s="666"/>
      <c r="AF19" s="666"/>
      <c r="AG19" s="666"/>
      <c r="AH19" s="666"/>
      <c r="AI19" s="666"/>
      <c r="AJ19" s="666"/>
      <c r="AK19" s="666"/>
      <c r="AL19" s="608">
        <v>77.099999999999994</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2983</v>
      </c>
      <c r="BH19" s="606"/>
      <c r="BI19" s="606"/>
      <c r="BJ19" s="606"/>
      <c r="BK19" s="606"/>
      <c r="BL19" s="606"/>
      <c r="BM19" s="606"/>
      <c r="BN19" s="607"/>
      <c r="BO19" s="665">
        <v>0.7</v>
      </c>
      <c r="BP19" s="665"/>
      <c r="BQ19" s="665"/>
      <c r="BR19" s="665"/>
      <c r="BS19" s="611" t="s">
        <v>222</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123</v>
      </c>
      <c r="DA19" s="665"/>
      <c r="DB19" s="665"/>
      <c r="DC19" s="665"/>
      <c r="DD19" s="611" t="s">
        <v>222</v>
      </c>
      <c r="DE19" s="606"/>
      <c r="DF19" s="606"/>
      <c r="DG19" s="606"/>
      <c r="DH19" s="606"/>
      <c r="DI19" s="606"/>
      <c r="DJ19" s="606"/>
      <c r="DK19" s="606"/>
      <c r="DL19" s="606"/>
      <c r="DM19" s="606"/>
      <c r="DN19" s="606"/>
      <c r="DO19" s="606"/>
      <c r="DP19" s="607"/>
      <c r="DQ19" s="611" t="s">
        <v>222</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291005</v>
      </c>
      <c r="S20" s="606"/>
      <c r="T20" s="606"/>
      <c r="U20" s="606"/>
      <c r="V20" s="606"/>
      <c r="W20" s="606"/>
      <c r="X20" s="606"/>
      <c r="Y20" s="607"/>
      <c r="Z20" s="665">
        <v>6.8</v>
      </c>
      <c r="AA20" s="665"/>
      <c r="AB20" s="665"/>
      <c r="AC20" s="665"/>
      <c r="AD20" s="666" t="s">
        <v>123</v>
      </c>
      <c r="AE20" s="666"/>
      <c r="AF20" s="666"/>
      <c r="AG20" s="666"/>
      <c r="AH20" s="666"/>
      <c r="AI20" s="666"/>
      <c r="AJ20" s="666"/>
      <c r="AK20" s="666"/>
      <c r="AL20" s="608" t="s">
        <v>222</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2983</v>
      </c>
      <c r="BH20" s="606"/>
      <c r="BI20" s="606"/>
      <c r="BJ20" s="606"/>
      <c r="BK20" s="606"/>
      <c r="BL20" s="606"/>
      <c r="BM20" s="606"/>
      <c r="BN20" s="607"/>
      <c r="BO20" s="665">
        <v>0.7</v>
      </c>
      <c r="BP20" s="665"/>
      <c r="BQ20" s="665"/>
      <c r="BR20" s="665"/>
      <c r="BS20" s="611" t="s">
        <v>123</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4116768</v>
      </c>
      <c r="CS20" s="606"/>
      <c r="CT20" s="606"/>
      <c r="CU20" s="606"/>
      <c r="CV20" s="606"/>
      <c r="CW20" s="606"/>
      <c r="CX20" s="606"/>
      <c r="CY20" s="607"/>
      <c r="CZ20" s="665">
        <v>100</v>
      </c>
      <c r="DA20" s="665"/>
      <c r="DB20" s="665"/>
      <c r="DC20" s="665"/>
      <c r="DD20" s="611">
        <v>945370</v>
      </c>
      <c r="DE20" s="606"/>
      <c r="DF20" s="606"/>
      <c r="DG20" s="606"/>
      <c r="DH20" s="606"/>
      <c r="DI20" s="606"/>
      <c r="DJ20" s="606"/>
      <c r="DK20" s="606"/>
      <c r="DL20" s="606"/>
      <c r="DM20" s="606"/>
      <c r="DN20" s="606"/>
      <c r="DO20" s="606"/>
      <c r="DP20" s="607"/>
      <c r="DQ20" s="611">
        <v>2606771</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t="s">
        <v>222</v>
      </c>
      <c r="S21" s="606"/>
      <c r="T21" s="606"/>
      <c r="U21" s="606"/>
      <c r="V21" s="606"/>
      <c r="W21" s="606"/>
      <c r="X21" s="606"/>
      <c r="Y21" s="607"/>
      <c r="Z21" s="665" t="s">
        <v>222</v>
      </c>
      <c r="AA21" s="665"/>
      <c r="AB21" s="665"/>
      <c r="AC21" s="665"/>
      <c r="AD21" s="666" t="s">
        <v>123</v>
      </c>
      <c r="AE21" s="666"/>
      <c r="AF21" s="666"/>
      <c r="AG21" s="666"/>
      <c r="AH21" s="666"/>
      <c r="AI21" s="666"/>
      <c r="AJ21" s="666"/>
      <c r="AK21" s="666"/>
      <c r="AL21" s="608" t="s">
        <v>123</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2983</v>
      </c>
      <c r="BH21" s="606"/>
      <c r="BI21" s="606"/>
      <c r="BJ21" s="606"/>
      <c r="BK21" s="606"/>
      <c r="BL21" s="606"/>
      <c r="BM21" s="606"/>
      <c r="BN21" s="607"/>
      <c r="BO21" s="665">
        <v>0.7</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2567536</v>
      </c>
      <c r="S22" s="606"/>
      <c r="T22" s="606"/>
      <c r="U22" s="606"/>
      <c r="V22" s="606"/>
      <c r="W22" s="606"/>
      <c r="X22" s="606"/>
      <c r="Y22" s="607"/>
      <c r="Z22" s="665">
        <v>60.3</v>
      </c>
      <c r="AA22" s="665"/>
      <c r="AB22" s="665"/>
      <c r="AC22" s="665"/>
      <c r="AD22" s="666">
        <v>2276531</v>
      </c>
      <c r="AE22" s="666"/>
      <c r="AF22" s="666"/>
      <c r="AG22" s="666"/>
      <c r="AH22" s="666"/>
      <c r="AI22" s="666"/>
      <c r="AJ22" s="666"/>
      <c r="AK22" s="666"/>
      <c r="AL22" s="608">
        <v>99.9</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222</v>
      </c>
      <c r="BP22" s="665"/>
      <c r="BQ22" s="665"/>
      <c r="BR22" s="665"/>
      <c r="BS22" s="611" t="s">
        <v>222</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t="s">
        <v>222</v>
      </c>
      <c r="S23" s="606"/>
      <c r="T23" s="606"/>
      <c r="U23" s="606"/>
      <c r="V23" s="606"/>
      <c r="W23" s="606"/>
      <c r="X23" s="606"/>
      <c r="Y23" s="607"/>
      <c r="Z23" s="665" t="s">
        <v>222</v>
      </c>
      <c r="AA23" s="665"/>
      <c r="AB23" s="665"/>
      <c r="AC23" s="665"/>
      <c r="AD23" s="666" t="s">
        <v>123</v>
      </c>
      <c r="AE23" s="666"/>
      <c r="AF23" s="666"/>
      <c r="AG23" s="666"/>
      <c r="AH23" s="666"/>
      <c r="AI23" s="666"/>
      <c r="AJ23" s="666"/>
      <c r="AK23" s="666"/>
      <c r="AL23" s="608" t="s">
        <v>123</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222</v>
      </c>
      <c r="BH23" s="606"/>
      <c r="BI23" s="606"/>
      <c r="BJ23" s="606"/>
      <c r="BK23" s="606"/>
      <c r="BL23" s="606"/>
      <c r="BM23" s="606"/>
      <c r="BN23" s="607"/>
      <c r="BO23" s="665" t="s">
        <v>123</v>
      </c>
      <c r="BP23" s="665"/>
      <c r="BQ23" s="665"/>
      <c r="BR23" s="665"/>
      <c r="BS23" s="611" t="s">
        <v>222</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76963</v>
      </c>
      <c r="S24" s="606"/>
      <c r="T24" s="606"/>
      <c r="U24" s="606"/>
      <c r="V24" s="606"/>
      <c r="W24" s="606"/>
      <c r="X24" s="606"/>
      <c r="Y24" s="607"/>
      <c r="Z24" s="665">
        <v>1.8</v>
      </c>
      <c r="AA24" s="665"/>
      <c r="AB24" s="665"/>
      <c r="AC24" s="665"/>
      <c r="AD24" s="666" t="s">
        <v>222</v>
      </c>
      <c r="AE24" s="666"/>
      <c r="AF24" s="666"/>
      <c r="AG24" s="666"/>
      <c r="AH24" s="666"/>
      <c r="AI24" s="666"/>
      <c r="AJ24" s="666"/>
      <c r="AK24" s="666"/>
      <c r="AL24" s="608" t="s">
        <v>123</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222</v>
      </c>
      <c r="BH24" s="606"/>
      <c r="BI24" s="606"/>
      <c r="BJ24" s="606"/>
      <c r="BK24" s="606"/>
      <c r="BL24" s="606"/>
      <c r="BM24" s="606"/>
      <c r="BN24" s="607"/>
      <c r="BO24" s="665" t="s">
        <v>222</v>
      </c>
      <c r="BP24" s="665"/>
      <c r="BQ24" s="665"/>
      <c r="BR24" s="665"/>
      <c r="BS24" s="611" t="s">
        <v>123</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1392808</v>
      </c>
      <c r="CS24" s="669"/>
      <c r="CT24" s="669"/>
      <c r="CU24" s="669"/>
      <c r="CV24" s="669"/>
      <c r="CW24" s="669"/>
      <c r="CX24" s="669"/>
      <c r="CY24" s="715"/>
      <c r="CZ24" s="716">
        <v>33.799999999999997</v>
      </c>
      <c r="DA24" s="685"/>
      <c r="DB24" s="685"/>
      <c r="DC24" s="719"/>
      <c r="DD24" s="714">
        <v>1114005</v>
      </c>
      <c r="DE24" s="669"/>
      <c r="DF24" s="669"/>
      <c r="DG24" s="669"/>
      <c r="DH24" s="669"/>
      <c r="DI24" s="669"/>
      <c r="DJ24" s="669"/>
      <c r="DK24" s="715"/>
      <c r="DL24" s="714">
        <v>1092866</v>
      </c>
      <c r="DM24" s="669"/>
      <c r="DN24" s="669"/>
      <c r="DO24" s="669"/>
      <c r="DP24" s="669"/>
      <c r="DQ24" s="669"/>
      <c r="DR24" s="669"/>
      <c r="DS24" s="669"/>
      <c r="DT24" s="669"/>
      <c r="DU24" s="669"/>
      <c r="DV24" s="715"/>
      <c r="DW24" s="716">
        <v>46</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74666</v>
      </c>
      <c r="S25" s="606"/>
      <c r="T25" s="606"/>
      <c r="U25" s="606"/>
      <c r="V25" s="606"/>
      <c r="W25" s="606"/>
      <c r="X25" s="606"/>
      <c r="Y25" s="607"/>
      <c r="Z25" s="665">
        <v>1.8</v>
      </c>
      <c r="AA25" s="665"/>
      <c r="AB25" s="665"/>
      <c r="AC25" s="665"/>
      <c r="AD25" s="666" t="s">
        <v>123</v>
      </c>
      <c r="AE25" s="666"/>
      <c r="AF25" s="666"/>
      <c r="AG25" s="666"/>
      <c r="AH25" s="666"/>
      <c r="AI25" s="666"/>
      <c r="AJ25" s="666"/>
      <c r="AK25" s="666"/>
      <c r="AL25" s="608" t="s">
        <v>123</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222</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628561</v>
      </c>
      <c r="CS25" s="604"/>
      <c r="CT25" s="604"/>
      <c r="CU25" s="604"/>
      <c r="CV25" s="604"/>
      <c r="CW25" s="604"/>
      <c r="CX25" s="604"/>
      <c r="CY25" s="605"/>
      <c r="CZ25" s="608">
        <v>15.3</v>
      </c>
      <c r="DA25" s="637"/>
      <c r="DB25" s="637"/>
      <c r="DC25" s="638"/>
      <c r="DD25" s="611">
        <v>582692</v>
      </c>
      <c r="DE25" s="604"/>
      <c r="DF25" s="604"/>
      <c r="DG25" s="604"/>
      <c r="DH25" s="604"/>
      <c r="DI25" s="604"/>
      <c r="DJ25" s="604"/>
      <c r="DK25" s="605"/>
      <c r="DL25" s="611">
        <v>561902</v>
      </c>
      <c r="DM25" s="604"/>
      <c r="DN25" s="604"/>
      <c r="DO25" s="604"/>
      <c r="DP25" s="604"/>
      <c r="DQ25" s="604"/>
      <c r="DR25" s="604"/>
      <c r="DS25" s="604"/>
      <c r="DT25" s="604"/>
      <c r="DU25" s="604"/>
      <c r="DV25" s="605"/>
      <c r="DW25" s="608">
        <v>23.7</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13438</v>
      </c>
      <c r="S26" s="606"/>
      <c r="T26" s="606"/>
      <c r="U26" s="606"/>
      <c r="V26" s="606"/>
      <c r="W26" s="606"/>
      <c r="X26" s="606"/>
      <c r="Y26" s="607"/>
      <c r="Z26" s="665">
        <v>0.3</v>
      </c>
      <c r="AA26" s="665"/>
      <c r="AB26" s="665"/>
      <c r="AC26" s="665"/>
      <c r="AD26" s="666" t="s">
        <v>222</v>
      </c>
      <c r="AE26" s="666"/>
      <c r="AF26" s="666"/>
      <c r="AG26" s="666"/>
      <c r="AH26" s="666"/>
      <c r="AI26" s="666"/>
      <c r="AJ26" s="666"/>
      <c r="AK26" s="666"/>
      <c r="AL26" s="608" t="s">
        <v>123</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222</v>
      </c>
      <c r="BP26" s="665"/>
      <c r="BQ26" s="665"/>
      <c r="BR26" s="665"/>
      <c r="BS26" s="611" t="s">
        <v>222</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370872</v>
      </c>
      <c r="CS26" s="606"/>
      <c r="CT26" s="606"/>
      <c r="CU26" s="606"/>
      <c r="CV26" s="606"/>
      <c r="CW26" s="606"/>
      <c r="CX26" s="606"/>
      <c r="CY26" s="607"/>
      <c r="CZ26" s="608">
        <v>9</v>
      </c>
      <c r="DA26" s="637"/>
      <c r="DB26" s="637"/>
      <c r="DC26" s="638"/>
      <c r="DD26" s="611">
        <v>332566</v>
      </c>
      <c r="DE26" s="606"/>
      <c r="DF26" s="606"/>
      <c r="DG26" s="606"/>
      <c r="DH26" s="606"/>
      <c r="DI26" s="606"/>
      <c r="DJ26" s="606"/>
      <c r="DK26" s="607"/>
      <c r="DL26" s="611" t="s">
        <v>222</v>
      </c>
      <c r="DM26" s="606"/>
      <c r="DN26" s="606"/>
      <c r="DO26" s="606"/>
      <c r="DP26" s="606"/>
      <c r="DQ26" s="606"/>
      <c r="DR26" s="606"/>
      <c r="DS26" s="606"/>
      <c r="DT26" s="606"/>
      <c r="DU26" s="606"/>
      <c r="DV26" s="607"/>
      <c r="DW26" s="608" t="s">
        <v>123</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405240</v>
      </c>
      <c r="S27" s="606"/>
      <c r="T27" s="606"/>
      <c r="U27" s="606"/>
      <c r="V27" s="606"/>
      <c r="W27" s="606"/>
      <c r="X27" s="606"/>
      <c r="Y27" s="607"/>
      <c r="Z27" s="665">
        <v>9.5</v>
      </c>
      <c r="AA27" s="665"/>
      <c r="AB27" s="665"/>
      <c r="AC27" s="665"/>
      <c r="AD27" s="666" t="s">
        <v>123</v>
      </c>
      <c r="AE27" s="666"/>
      <c r="AF27" s="666"/>
      <c r="AG27" s="666"/>
      <c r="AH27" s="666"/>
      <c r="AI27" s="666"/>
      <c r="AJ27" s="666"/>
      <c r="AK27" s="666"/>
      <c r="AL27" s="608" t="s">
        <v>123</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412329</v>
      </c>
      <c r="BH27" s="606"/>
      <c r="BI27" s="606"/>
      <c r="BJ27" s="606"/>
      <c r="BK27" s="606"/>
      <c r="BL27" s="606"/>
      <c r="BM27" s="606"/>
      <c r="BN27" s="607"/>
      <c r="BO27" s="665">
        <v>100</v>
      </c>
      <c r="BP27" s="665"/>
      <c r="BQ27" s="665"/>
      <c r="BR27" s="665"/>
      <c r="BS27" s="611" t="s">
        <v>222</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300086</v>
      </c>
      <c r="CS27" s="604"/>
      <c r="CT27" s="604"/>
      <c r="CU27" s="604"/>
      <c r="CV27" s="604"/>
      <c r="CW27" s="604"/>
      <c r="CX27" s="604"/>
      <c r="CY27" s="605"/>
      <c r="CZ27" s="608">
        <v>7.3</v>
      </c>
      <c r="DA27" s="637"/>
      <c r="DB27" s="637"/>
      <c r="DC27" s="638"/>
      <c r="DD27" s="611">
        <v>84873</v>
      </c>
      <c r="DE27" s="604"/>
      <c r="DF27" s="604"/>
      <c r="DG27" s="604"/>
      <c r="DH27" s="604"/>
      <c r="DI27" s="604"/>
      <c r="DJ27" s="604"/>
      <c r="DK27" s="605"/>
      <c r="DL27" s="611">
        <v>84524</v>
      </c>
      <c r="DM27" s="604"/>
      <c r="DN27" s="604"/>
      <c r="DO27" s="604"/>
      <c r="DP27" s="604"/>
      <c r="DQ27" s="604"/>
      <c r="DR27" s="604"/>
      <c r="DS27" s="604"/>
      <c r="DT27" s="604"/>
      <c r="DU27" s="604"/>
      <c r="DV27" s="605"/>
      <c r="DW27" s="608">
        <v>3.6</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t="s">
        <v>222</v>
      </c>
      <c r="S28" s="606"/>
      <c r="T28" s="606"/>
      <c r="U28" s="606"/>
      <c r="V28" s="606"/>
      <c r="W28" s="606"/>
      <c r="X28" s="606"/>
      <c r="Y28" s="607"/>
      <c r="Z28" s="665" t="s">
        <v>222</v>
      </c>
      <c r="AA28" s="665"/>
      <c r="AB28" s="665"/>
      <c r="AC28" s="665"/>
      <c r="AD28" s="666" t="s">
        <v>123</v>
      </c>
      <c r="AE28" s="666"/>
      <c r="AF28" s="666"/>
      <c r="AG28" s="666"/>
      <c r="AH28" s="666"/>
      <c r="AI28" s="666"/>
      <c r="AJ28" s="666"/>
      <c r="AK28" s="666"/>
      <c r="AL28" s="608" t="s">
        <v>222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464161</v>
      </c>
      <c r="CS28" s="606"/>
      <c r="CT28" s="606"/>
      <c r="CU28" s="606"/>
      <c r="CV28" s="606"/>
      <c r="CW28" s="606"/>
      <c r="CX28" s="606"/>
      <c r="CY28" s="607"/>
      <c r="CZ28" s="608">
        <v>11.3</v>
      </c>
      <c r="DA28" s="637"/>
      <c r="DB28" s="637"/>
      <c r="DC28" s="638"/>
      <c r="DD28" s="611">
        <v>446440</v>
      </c>
      <c r="DE28" s="606"/>
      <c r="DF28" s="606"/>
      <c r="DG28" s="606"/>
      <c r="DH28" s="606"/>
      <c r="DI28" s="606"/>
      <c r="DJ28" s="606"/>
      <c r="DK28" s="607"/>
      <c r="DL28" s="611">
        <v>446440</v>
      </c>
      <c r="DM28" s="606"/>
      <c r="DN28" s="606"/>
      <c r="DO28" s="606"/>
      <c r="DP28" s="606"/>
      <c r="DQ28" s="606"/>
      <c r="DR28" s="606"/>
      <c r="DS28" s="606"/>
      <c r="DT28" s="606"/>
      <c r="DU28" s="606"/>
      <c r="DV28" s="607"/>
      <c r="DW28" s="608">
        <v>18.8</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155339</v>
      </c>
      <c r="S29" s="606"/>
      <c r="T29" s="606"/>
      <c r="U29" s="606"/>
      <c r="V29" s="606"/>
      <c r="W29" s="606"/>
      <c r="X29" s="606"/>
      <c r="Y29" s="607"/>
      <c r="Z29" s="665">
        <v>3.6</v>
      </c>
      <c r="AA29" s="665"/>
      <c r="AB29" s="665"/>
      <c r="AC29" s="665"/>
      <c r="AD29" s="666" t="s">
        <v>123</v>
      </c>
      <c r="AE29" s="666"/>
      <c r="AF29" s="666"/>
      <c r="AG29" s="666"/>
      <c r="AH29" s="666"/>
      <c r="AI29" s="666"/>
      <c r="AJ29" s="666"/>
      <c r="AK29" s="666"/>
      <c r="AL29" s="608" t="s">
        <v>123</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64</v>
      </c>
      <c r="CG29" s="644"/>
      <c r="CH29" s="644"/>
      <c r="CI29" s="644"/>
      <c r="CJ29" s="644"/>
      <c r="CK29" s="644"/>
      <c r="CL29" s="644"/>
      <c r="CM29" s="644"/>
      <c r="CN29" s="644"/>
      <c r="CO29" s="644"/>
      <c r="CP29" s="644"/>
      <c r="CQ29" s="645"/>
      <c r="CR29" s="603">
        <v>464161</v>
      </c>
      <c r="CS29" s="604"/>
      <c r="CT29" s="604"/>
      <c r="CU29" s="604"/>
      <c r="CV29" s="604"/>
      <c r="CW29" s="604"/>
      <c r="CX29" s="604"/>
      <c r="CY29" s="605"/>
      <c r="CZ29" s="608">
        <v>11.3</v>
      </c>
      <c r="DA29" s="637"/>
      <c r="DB29" s="637"/>
      <c r="DC29" s="638"/>
      <c r="DD29" s="611">
        <v>446440</v>
      </c>
      <c r="DE29" s="604"/>
      <c r="DF29" s="604"/>
      <c r="DG29" s="604"/>
      <c r="DH29" s="604"/>
      <c r="DI29" s="604"/>
      <c r="DJ29" s="604"/>
      <c r="DK29" s="605"/>
      <c r="DL29" s="611">
        <v>446440</v>
      </c>
      <c r="DM29" s="604"/>
      <c r="DN29" s="604"/>
      <c r="DO29" s="604"/>
      <c r="DP29" s="604"/>
      <c r="DQ29" s="604"/>
      <c r="DR29" s="604"/>
      <c r="DS29" s="604"/>
      <c r="DT29" s="604"/>
      <c r="DU29" s="604"/>
      <c r="DV29" s="605"/>
      <c r="DW29" s="608">
        <v>18.8</v>
      </c>
      <c r="DX29" s="637"/>
      <c r="DY29" s="637"/>
      <c r="DZ29" s="637"/>
      <c r="EA29" s="637"/>
      <c r="EB29" s="637"/>
      <c r="EC29" s="639"/>
    </row>
    <row r="30" spans="2:133" ht="11.25" customHeight="1">
      <c r="B30" s="600" t="s">
        <v>301</v>
      </c>
      <c r="C30" s="601"/>
      <c r="D30" s="601"/>
      <c r="E30" s="601"/>
      <c r="F30" s="601"/>
      <c r="G30" s="601"/>
      <c r="H30" s="601"/>
      <c r="I30" s="601"/>
      <c r="J30" s="601"/>
      <c r="K30" s="601"/>
      <c r="L30" s="601"/>
      <c r="M30" s="601"/>
      <c r="N30" s="601"/>
      <c r="O30" s="601"/>
      <c r="P30" s="601"/>
      <c r="Q30" s="602"/>
      <c r="R30" s="603">
        <v>26188</v>
      </c>
      <c r="S30" s="606"/>
      <c r="T30" s="606"/>
      <c r="U30" s="606"/>
      <c r="V30" s="606"/>
      <c r="W30" s="606"/>
      <c r="X30" s="606"/>
      <c r="Y30" s="607"/>
      <c r="Z30" s="665">
        <v>0.6</v>
      </c>
      <c r="AA30" s="665"/>
      <c r="AB30" s="665"/>
      <c r="AC30" s="665"/>
      <c r="AD30" s="666">
        <v>3091</v>
      </c>
      <c r="AE30" s="666"/>
      <c r="AF30" s="666"/>
      <c r="AG30" s="666"/>
      <c r="AH30" s="666"/>
      <c r="AI30" s="666"/>
      <c r="AJ30" s="666"/>
      <c r="AK30" s="666"/>
      <c r="AL30" s="608">
        <v>0.1</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99.4</v>
      </c>
      <c r="BH30" s="684"/>
      <c r="BI30" s="684"/>
      <c r="BJ30" s="684"/>
      <c r="BK30" s="684"/>
      <c r="BL30" s="684"/>
      <c r="BM30" s="685">
        <v>96</v>
      </c>
      <c r="BN30" s="684"/>
      <c r="BO30" s="684"/>
      <c r="BP30" s="684"/>
      <c r="BQ30" s="686"/>
      <c r="BR30" s="683">
        <v>99.5</v>
      </c>
      <c r="BS30" s="684"/>
      <c r="BT30" s="684"/>
      <c r="BU30" s="684"/>
      <c r="BV30" s="684"/>
      <c r="BW30" s="684"/>
      <c r="BX30" s="685">
        <v>96</v>
      </c>
      <c r="BY30" s="684"/>
      <c r="BZ30" s="684"/>
      <c r="CA30" s="684"/>
      <c r="CB30" s="686"/>
      <c r="CD30" s="689"/>
      <c r="CE30" s="690"/>
      <c r="CF30" s="647" t="s">
        <v>304</v>
      </c>
      <c r="CG30" s="644"/>
      <c r="CH30" s="644"/>
      <c r="CI30" s="644"/>
      <c r="CJ30" s="644"/>
      <c r="CK30" s="644"/>
      <c r="CL30" s="644"/>
      <c r="CM30" s="644"/>
      <c r="CN30" s="644"/>
      <c r="CO30" s="644"/>
      <c r="CP30" s="644"/>
      <c r="CQ30" s="645"/>
      <c r="CR30" s="603">
        <v>425975</v>
      </c>
      <c r="CS30" s="606"/>
      <c r="CT30" s="606"/>
      <c r="CU30" s="606"/>
      <c r="CV30" s="606"/>
      <c r="CW30" s="606"/>
      <c r="CX30" s="606"/>
      <c r="CY30" s="607"/>
      <c r="CZ30" s="608">
        <v>10.3</v>
      </c>
      <c r="DA30" s="637"/>
      <c r="DB30" s="637"/>
      <c r="DC30" s="638"/>
      <c r="DD30" s="611">
        <v>408254</v>
      </c>
      <c r="DE30" s="606"/>
      <c r="DF30" s="606"/>
      <c r="DG30" s="606"/>
      <c r="DH30" s="606"/>
      <c r="DI30" s="606"/>
      <c r="DJ30" s="606"/>
      <c r="DK30" s="607"/>
      <c r="DL30" s="611">
        <v>408254</v>
      </c>
      <c r="DM30" s="606"/>
      <c r="DN30" s="606"/>
      <c r="DO30" s="606"/>
      <c r="DP30" s="606"/>
      <c r="DQ30" s="606"/>
      <c r="DR30" s="606"/>
      <c r="DS30" s="606"/>
      <c r="DT30" s="606"/>
      <c r="DU30" s="606"/>
      <c r="DV30" s="607"/>
      <c r="DW30" s="608">
        <v>17.2</v>
      </c>
      <c r="DX30" s="637"/>
      <c r="DY30" s="637"/>
      <c r="DZ30" s="637"/>
      <c r="EA30" s="637"/>
      <c r="EB30" s="637"/>
      <c r="EC30" s="639"/>
    </row>
    <row r="31" spans="2:133" ht="11.25" customHeight="1">
      <c r="B31" s="600" t="s">
        <v>305</v>
      </c>
      <c r="C31" s="601"/>
      <c r="D31" s="601"/>
      <c r="E31" s="601"/>
      <c r="F31" s="601"/>
      <c r="G31" s="601"/>
      <c r="H31" s="601"/>
      <c r="I31" s="601"/>
      <c r="J31" s="601"/>
      <c r="K31" s="601"/>
      <c r="L31" s="601"/>
      <c r="M31" s="601"/>
      <c r="N31" s="601"/>
      <c r="O31" s="601"/>
      <c r="P31" s="601"/>
      <c r="Q31" s="602"/>
      <c r="R31" s="603">
        <v>10313</v>
      </c>
      <c r="S31" s="606"/>
      <c r="T31" s="606"/>
      <c r="U31" s="606"/>
      <c r="V31" s="606"/>
      <c r="W31" s="606"/>
      <c r="X31" s="606"/>
      <c r="Y31" s="607"/>
      <c r="Z31" s="665">
        <v>0.2</v>
      </c>
      <c r="AA31" s="665"/>
      <c r="AB31" s="665"/>
      <c r="AC31" s="665"/>
      <c r="AD31" s="666" t="s">
        <v>222</v>
      </c>
      <c r="AE31" s="666"/>
      <c r="AF31" s="666"/>
      <c r="AG31" s="666"/>
      <c r="AH31" s="666"/>
      <c r="AI31" s="666"/>
      <c r="AJ31" s="666"/>
      <c r="AK31" s="666"/>
      <c r="AL31" s="608" t="s">
        <v>123</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99.6</v>
      </c>
      <c r="BH31" s="604"/>
      <c r="BI31" s="604"/>
      <c r="BJ31" s="604"/>
      <c r="BK31" s="604"/>
      <c r="BL31" s="604"/>
      <c r="BM31" s="609">
        <v>98.2</v>
      </c>
      <c r="BN31" s="682"/>
      <c r="BO31" s="682"/>
      <c r="BP31" s="682"/>
      <c r="BQ31" s="643"/>
      <c r="BR31" s="681">
        <v>99.6</v>
      </c>
      <c r="BS31" s="604"/>
      <c r="BT31" s="604"/>
      <c r="BU31" s="604"/>
      <c r="BV31" s="604"/>
      <c r="BW31" s="604"/>
      <c r="BX31" s="609">
        <v>98</v>
      </c>
      <c r="BY31" s="682"/>
      <c r="BZ31" s="682"/>
      <c r="CA31" s="682"/>
      <c r="CB31" s="643"/>
      <c r="CD31" s="689"/>
      <c r="CE31" s="690"/>
      <c r="CF31" s="647" t="s">
        <v>308</v>
      </c>
      <c r="CG31" s="644"/>
      <c r="CH31" s="644"/>
      <c r="CI31" s="644"/>
      <c r="CJ31" s="644"/>
      <c r="CK31" s="644"/>
      <c r="CL31" s="644"/>
      <c r="CM31" s="644"/>
      <c r="CN31" s="644"/>
      <c r="CO31" s="644"/>
      <c r="CP31" s="644"/>
      <c r="CQ31" s="645"/>
      <c r="CR31" s="603">
        <v>38186</v>
      </c>
      <c r="CS31" s="604"/>
      <c r="CT31" s="604"/>
      <c r="CU31" s="604"/>
      <c r="CV31" s="604"/>
      <c r="CW31" s="604"/>
      <c r="CX31" s="604"/>
      <c r="CY31" s="605"/>
      <c r="CZ31" s="608">
        <v>0.9</v>
      </c>
      <c r="DA31" s="637"/>
      <c r="DB31" s="637"/>
      <c r="DC31" s="638"/>
      <c r="DD31" s="611">
        <v>38186</v>
      </c>
      <c r="DE31" s="604"/>
      <c r="DF31" s="604"/>
      <c r="DG31" s="604"/>
      <c r="DH31" s="604"/>
      <c r="DI31" s="604"/>
      <c r="DJ31" s="604"/>
      <c r="DK31" s="605"/>
      <c r="DL31" s="611">
        <v>38186</v>
      </c>
      <c r="DM31" s="604"/>
      <c r="DN31" s="604"/>
      <c r="DO31" s="604"/>
      <c r="DP31" s="604"/>
      <c r="DQ31" s="604"/>
      <c r="DR31" s="604"/>
      <c r="DS31" s="604"/>
      <c r="DT31" s="604"/>
      <c r="DU31" s="604"/>
      <c r="DV31" s="605"/>
      <c r="DW31" s="608">
        <v>1.6</v>
      </c>
      <c r="DX31" s="637"/>
      <c r="DY31" s="637"/>
      <c r="DZ31" s="637"/>
      <c r="EA31" s="637"/>
      <c r="EB31" s="637"/>
      <c r="EC31" s="639"/>
    </row>
    <row r="32" spans="2:133" ht="11.25" customHeight="1">
      <c r="B32" s="600" t="s">
        <v>309</v>
      </c>
      <c r="C32" s="601"/>
      <c r="D32" s="601"/>
      <c r="E32" s="601"/>
      <c r="F32" s="601"/>
      <c r="G32" s="601"/>
      <c r="H32" s="601"/>
      <c r="I32" s="601"/>
      <c r="J32" s="601"/>
      <c r="K32" s="601"/>
      <c r="L32" s="601"/>
      <c r="M32" s="601"/>
      <c r="N32" s="601"/>
      <c r="O32" s="601"/>
      <c r="P32" s="601"/>
      <c r="Q32" s="602"/>
      <c r="R32" s="603">
        <v>185859</v>
      </c>
      <c r="S32" s="606"/>
      <c r="T32" s="606"/>
      <c r="U32" s="606"/>
      <c r="V32" s="606"/>
      <c r="W32" s="606"/>
      <c r="X32" s="606"/>
      <c r="Y32" s="607"/>
      <c r="Z32" s="665">
        <v>4.4000000000000004</v>
      </c>
      <c r="AA32" s="665"/>
      <c r="AB32" s="665"/>
      <c r="AC32" s="665"/>
      <c r="AD32" s="666" t="s">
        <v>222</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99.3</v>
      </c>
      <c r="BH32" s="619"/>
      <c r="BI32" s="619"/>
      <c r="BJ32" s="619"/>
      <c r="BK32" s="619"/>
      <c r="BL32" s="619"/>
      <c r="BM32" s="663">
        <v>94.2</v>
      </c>
      <c r="BN32" s="619"/>
      <c r="BO32" s="619"/>
      <c r="BP32" s="619"/>
      <c r="BQ32" s="656"/>
      <c r="BR32" s="680">
        <v>99.3</v>
      </c>
      <c r="BS32" s="619"/>
      <c r="BT32" s="619"/>
      <c r="BU32" s="619"/>
      <c r="BV32" s="619"/>
      <c r="BW32" s="619"/>
      <c r="BX32" s="663">
        <v>94.3</v>
      </c>
      <c r="BY32" s="619"/>
      <c r="BZ32" s="619"/>
      <c r="CA32" s="619"/>
      <c r="CB32" s="656"/>
      <c r="CD32" s="691"/>
      <c r="CE32" s="692"/>
      <c r="CF32" s="647" t="s">
        <v>311</v>
      </c>
      <c r="CG32" s="644"/>
      <c r="CH32" s="644"/>
      <c r="CI32" s="644"/>
      <c r="CJ32" s="644"/>
      <c r="CK32" s="644"/>
      <c r="CL32" s="644"/>
      <c r="CM32" s="644"/>
      <c r="CN32" s="644"/>
      <c r="CO32" s="644"/>
      <c r="CP32" s="644"/>
      <c r="CQ32" s="645"/>
      <c r="CR32" s="603" t="s">
        <v>123</v>
      </c>
      <c r="CS32" s="606"/>
      <c r="CT32" s="606"/>
      <c r="CU32" s="606"/>
      <c r="CV32" s="606"/>
      <c r="CW32" s="606"/>
      <c r="CX32" s="606"/>
      <c r="CY32" s="607"/>
      <c r="CZ32" s="608" t="s">
        <v>123</v>
      </c>
      <c r="DA32" s="637"/>
      <c r="DB32" s="637"/>
      <c r="DC32" s="638"/>
      <c r="DD32" s="611" t="s">
        <v>123</v>
      </c>
      <c r="DE32" s="606"/>
      <c r="DF32" s="606"/>
      <c r="DG32" s="606"/>
      <c r="DH32" s="606"/>
      <c r="DI32" s="606"/>
      <c r="DJ32" s="606"/>
      <c r="DK32" s="607"/>
      <c r="DL32" s="611" t="s">
        <v>123</v>
      </c>
      <c r="DM32" s="606"/>
      <c r="DN32" s="606"/>
      <c r="DO32" s="606"/>
      <c r="DP32" s="606"/>
      <c r="DQ32" s="606"/>
      <c r="DR32" s="606"/>
      <c r="DS32" s="606"/>
      <c r="DT32" s="606"/>
      <c r="DU32" s="606"/>
      <c r="DV32" s="607"/>
      <c r="DW32" s="608" t="s">
        <v>222</v>
      </c>
      <c r="DX32" s="637"/>
      <c r="DY32" s="637"/>
      <c r="DZ32" s="637"/>
      <c r="EA32" s="637"/>
      <c r="EB32" s="637"/>
      <c r="EC32" s="639"/>
    </row>
    <row r="33" spans="2:133" ht="11.25" customHeight="1">
      <c r="B33" s="600" t="s">
        <v>312</v>
      </c>
      <c r="C33" s="601"/>
      <c r="D33" s="601"/>
      <c r="E33" s="601"/>
      <c r="F33" s="601"/>
      <c r="G33" s="601"/>
      <c r="H33" s="601"/>
      <c r="I33" s="601"/>
      <c r="J33" s="601"/>
      <c r="K33" s="601"/>
      <c r="L33" s="601"/>
      <c r="M33" s="601"/>
      <c r="N33" s="601"/>
      <c r="O33" s="601"/>
      <c r="P33" s="601"/>
      <c r="Q33" s="602"/>
      <c r="R33" s="603">
        <v>94949</v>
      </c>
      <c r="S33" s="606"/>
      <c r="T33" s="606"/>
      <c r="U33" s="606"/>
      <c r="V33" s="606"/>
      <c r="W33" s="606"/>
      <c r="X33" s="606"/>
      <c r="Y33" s="607"/>
      <c r="Z33" s="665">
        <v>2.2000000000000002</v>
      </c>
      <c r="AA33" s="665"/>
      <c r="AB33" s="665"/>
      <c r="AC33" s="665"/>
      <c r="AD33" s="666" t="s">
        <v>123</v>
      </c>
      <c r="AE33" s="666"/>
      <c r="AF33" s="666"/>
      <c r="AG33" s="666"/>
      <c r="AH33" s="666"/>
      <c r="AI33" s="666"/>
      <c r="AJ33" s="666"/>
      <c r="AK33" s="666"/>
      <c r="AL33" s="608" t="s">
        <v>123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1755014</v>
      </c>
      <c r="CS33" s="604"/>
      <c r="CT33" s="604"/>
      <c r="CU33" s="604"/>
      <c r="CV33" s="604"/>
      <c r="CW33" s="604"/>
      <c r="CX33" s="604"/>
      <c r="CY33" s="605"/>
      <c r="CZ33" s="608">
        <v>42.6</v>
      </c>
      <c r="DA33" s="637"/>
      <c r="DB33" s="637"/>
      <c r="DC33" s="638"/>
      <c r="DD33" s="611">
        <v>1337857</v>
      </c>
      <c r="DE33" s="604"/>
      <c r="DF33" s="604"/>
      <c r="DG33" s="604"/>
      <c r="DH33" s="604"/>
      <c r="DI33" s="604"/>
      <c r="DJ33" s="604"/>
      <c r="DK33" s="605"/>
      <c r="DL33" s="611">
        <v>1074550</v>
      </c>
      <c r="DM33" s="604"/>
      <c r="DN33" s="604"/>
      <c r="DO33" s="604"/>
      <c r="DP33" s="604"/>
      <c r="DQ33" s="604"/>
      <c r="DR33" s="604"/>
      <c r="DS33" s="604"/>
      <c r="DT33" s="604"/>
      <c r="DU33" s="604"/>
      <c r="DV33" s="605"/>
      <c r="DW33" s="608">
        <v>45.3</v>
      </c>
      <c r="DX33" s="637"/>
      <c r="DY33" s="637"/>
      <c r="DZ33" s="637"/>
      <c r="EA33" s="637"/>
      <c r="EB33" s="637"/>
      <c r="EC33" s="639"/>
    </row>
    <row r="34" spans="2:133" ht="11.25" customHeight="1">
      <c r="B34" s="600" t="s">
        <v>314</v>
      </c>
      <c r="C34" s="601"/>
      <c r="D34" s="601"/>
      <c r="E34" s="601"/>
      <c r="F34" s="601"/>
      <c r="G34" s="601"/>
      <c r="H34" s="601"/>
      <c r="I34" s="601"/>
      <c r="J34" s="601"/>
      <c r="K34" s="601"/>
      <c r="L34" s="601"/>
      <c r="M34" s="601"/>
      <c r="N34" s="601"/>
      <c r="O34" s="601"/>
      <c r="P34" s="601"/>
      <c r="Q34" s="602"/>
      <c r="R34" s="603">
        <v>40273</v>
      </c>
      <c r="S34" s="606"/>
      <c r="T34" s="606"/>
      <c r="U34" s="606"/>
      <c r="V34" s="606"/>
      <c r="W34" s="606"/>
      <c r="X34" s="606"/>
      <c r="Y34" s="607"/>
      <c r="Z34" s="665">
        <v>0.9</v>
      </c>
      <c r="AA34" s="665"/>
      <c r="AB34" s="665"/>
      <c r="AC34" s="665"/>
      <c r="AD34" s="666">
        <v>186</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639270</v>
      </c>
      <c r="CS34" s="606"/>
      <c r="CT34" s="606"/>
      <c r="CU34" s="606"/>
      <c r="CV34" s="606"/>
      <c r="CW34" s="606"/>
      <c r="CX34" s="606"/>
      <c r="CY34" s="607"/>
      <c r="CZ34" s="608">
        <v>15.5</v>
      </c>
      <c r="DA34" s="637"/>
      <c r="DB34" s="637"/>
      <c r="DC34" s="638"/>
      <c r="DD34" s="611">
        <v>362809</v>
      </c>
      <c r="DE34" s="606"/>
      <c r="DF34" s="606"/>
      <c r="DG34" s="606"/>
      <c r="DH34" s="606"/>
      <c r="DI34" s="606"/>
      <c r="DJ34" s="606"/>
      <c r="DK34" s="607"/>
      <c r="DL34" s="611">
        <v>238746</v>
      </c>
      <c r="DM34" s="606"/>
      <c r="DN34" s="606"/>
      <c r="DO34" s="606"/>
      <c r="DP34" s="606"/>
      <c r="DQ34" s="606"/>
      <c r="DR34" s="606"/>
      <c r="DS34" s="606"/>
      <c r="DT34" s="606"/>
      <c r="DU34" s="606"/>
      <c r="DV34" s="607"/>
      <c r="DW34" s="608">
        <v>10.1</v>
      </c>
      <c r="DX34" s="637"/>
      <c r="DY34" s="637"/>
      <c r="DZ34" s="637"/>
      <c r="EA34" s="637"/>
      <c r="EB34" s="637"/>
      <c r="EC34" s="639"/>
    </row>
    <row r="35" spans="2:133" ht="11.25" customHeight="1">
      <c r="B35" s="600" t="s">
        <v>318</v>
      </c>
      <c r="C35" s="601"/>
      <c r="D35" s="601"/>
      <c r="E35" s="601"/>
      <c r="F35" s="601"/>
      <c r="G35" s="601"/>
      <c r="H35" s="601"/>
      <c r="I35" s="601"/>
      <c r="J35" s="601"/>
      <c r="K35" s="601"/>
      <c r="L35" s="601"/>
      <c r="M35" s="601"/>
      <c r="N35" s="601"/>
      <c r="O35" s="601"/>
      <c r="P35" s="601"/>
      <c r="Q35" s="602"/>
      <c r="R35" s="603">
        <v>605200</v>
      </c>
      <c r="S35" s="606"/>
      <c r="T35" s="606"/>
      <c r="U35" s="606"/>
      <c r="V35" s="606"/>
      <c r="W35" s="606"/>
      <c r="X35" s="606"/>
      <c r="Y35" s="607"/>
      <c r="Z35" s="665">
        <v>14.2</v>
      </c>
      <c r="AA35" s="665"/>
      <c r="AB35" s="665"/>
      <c r="AC35" s="665"/>
      <c r="AD35" s="666" t="s">
        <v>222</v>
      </c>
      <c r="AE35" s="666"/>
      <c r="AF35" s="666"/>
      <c r="AG35" s="666"/>
      <c r="AH35" s="666"/>
      <c r="AI35" s="666"/>
      <c r="AJ35" s="666"/>
      <c r="AK35" s="666"/>
      <c r="AL35" s="608" t="s">
        <v>123</v>
      </c>
      <c r="AM35" s="609"/>
      <c r="AN35" s="609"/>
      <c r="AO35" s="667"/>
      <c r="AP35" s="214"/>
      <c r="AQ35" s="671" t="s">
        <v>319</v>
      </c>
      <c r="AR35" s="672"/>
      <c r="AS35" s="672"/>
      <c r="AT35" s="672"/>
      <c r="AU35" s="672"/>
      <c r="AV35" s="672"/>
      <c r="AW35" s="672"/>
      <c r="AX35" s="672"/>
      <c r="AY35" s="673"/>
      <c r="AZ35" s="668">
        <v>603434</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46331</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48639</v>
      </c>
      <c r="CS35" s="604"/>
      <c r="CT35" s="604"/>
      <c r="CU35" s="604"/>
      <c r="CV35" s="604"/>
      <c r="CW35" s="604"/>
      <c r="CX35" s="604"/>
      <c r="CY35" s="605"/>
      <c r="CZ35" s="608">
        <v>1.2</v>
      </c>
      <c r="DA35" s="637"/>
      <c r="DB35" s="637"/>
      <c r="DC35" s="638"/>
      <c r="DD35" s="611">
        <v>43207</v>
      </c>
      <c r="DE35" s="604"/>
      <c r="DF35" s="604"/>
      <c r="DG35" s="604"/>
      <c r="DH35" s="604"/>
      <c r="DI35" s="604"/>
      <c r="DJ35" s="604"/>
      <c r="DK35" s="605"/>
      <c r="DL35" s="611">
        <v>43207</v>
      </c>
      <c r="DM35" s="604"/>
      <c r="DN35" s="604"/>
      <c r="DO35" s="604"/>
      <c r="DP35" s="604"/>
      <c r="DQ35" s="604"/>
      <c r="DR35" s="604"/>
      <c r="DS35" s="604"/>
      <c r="DT35" s="604"/>
      <c r="DU35" s="604"/>
      <c r="DV35" s="605"/>
      <c r="DW35" s="608">
        <v>1.8</v>
      </c>
      <c r="DX35" s="637"/>
      <c r="DY35" s="637"/>
      <c r="DZ35" s="637"/>
      <c r="EA35" s="637"/>
      <c r="EB35" s="637"/>
      <c r="EC35" s="639"/>
    </row>
    <row r="36" spans="2:133" ht="11.25" customHeight="1">
      <c r="B36" s="600" t="s">
        <v>322</v>
      </c>
      <c r="C36" s="601"/>
      <c r="D36" s="601"/>
      <c r="E36" s="601"/>
      <c r="F36" s="601"/>
      <c r="G36" s="601"/>
      <c r="H36" s="601"/>
      <c r="I36" s="601"/>
      <c r="J36" s="601"/>
      <c r="K36" s="601"/>
      <c r="L36" s="601"/>
      <c r="M36" s="601"/>
      <c r="N36" s="601"/>
      <c r="O36" s="601"/>
      <c r="P36" s="601"/>
      <c r="Q36" s="602"/>
      <c r="R36" s="603" t="s">
        <v>222</v>
      </c>
      <c r="S36" s="606"/>
      <c r="T36" s="606"/>
      <c r="U36" s="606"/>
      <c r="V36" s="606"/>
      <c r="W36" s="606"/>
      <c r="X36" s="606"/>
      <c r="Y36" s="607"/>
      <c r="Z36" s="665" t="s">
        <v>222</v>
      </c>
      <c r="AA36" s="665"/>
      <c r="AB36" s="665"/>
      <c r="AC36" s="665"/>
      <c r="AD36" s="666" t="s">
        <v>222</v>
      </c>
      <c r="AE36" s="666"/>
      <c r="AF36" s="666"/>
      <c r="AG36" s="666"/>
      <c r="AH36" s="666"/>
      <c r="AI36" s="666"/>
      <c r="AJ36" s="666"/>
      <c r="AK36" s="666"/>
      <c r="AL36" s="608" t="s">
        <v>123</v>
      </c>
      <c r="AM36" s="609"/>
      <c r="AN36" s="609"/>
      <c r="AO36" s="667"/>
      <c r="AQ36" s="640" t="s">
        <v>323</v>
      </c>
      <c r="AR36" s="641"/>
      <c r="AS36" s="641"/>
      <c r="AT36" s="641"/>
      <c r="AU36" s="641"/>
      <c r="AV36" s="641"/>
      <c r="AW36" s="641"/>
      <c r="AX36" s="641"/>
      <c r="AY36" s="642"/>
      <c r="AZ36" s="603">
        <v>285000</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30594</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723445</v>
      </c>
      <c r="CS36" s="606"/>
      <c r="CT36" s="606"/>
      <c r="CU36" s="606"/>
      <c r="CV36" s="606"/>
      <c r="CW36" s="606"/>
      <c r="CX36" s="606"/>
      <c r="CY36" s="607"/>
      <c r="CZ36" s="608">
        <v>17.600000000000001</v>
      </c>
      <c r="DA36" s="637"/>
      <c r="DB36" s="637"/>
      <c r="DC36" s="638"/>
      <c r="DD36" s="611">
        <v>669307</v>
      </c>
      <c r="DE36" s="606"/>
      <c r="DF36" s="606"/>
      <c r="DG36" s="606"/>
      <c r="DH36" s="606"/>
      <c r="DI36" s="606"/>
      <c r="DJ36" s="606"/>
      <c r="DK36" s="607"/>
      <c r="DL36" s="611">
        <v>542088</v>
      </c>
      <c r="DM36" s="606"/>
      <c r="DN36" s="606"/>
      <c r="DO36" s="606"/>
      <c r="DP36" s="606"/>
      <c r="DQ36" s="606"/>
      <c r="DR36" s="606"/>
      <c r="DS36" s="606"/>
      <c r="DT36" s="606"/>
      <c r="DU36" s="606"/>
      <c r="DV36" s="607"/>
      <c r="DW36" s="608">
        <v>22.8</v>
      </c>
      <c r="DX36" s="637"/>
      <c r="DY36" s="637"/>
      <c r="DZ36" s="637"/>
      <c r="EA36" s="637"/>
      <c r="EB36" s="637"/>
      <c r="EC36" s="639"/>
    </row>
    <row r="37" spans="2:133" ht="11.25" customHeight="1">
      <c r="B37" s="600" t="s">
        <v>326</v>
      </c>
      <c r="C37" s="601"/>
      <c r="D37" s="601"/>
      <c r="E37" s="601"/>
      <c r="F37" s="601"/>
      <c r="G37" s="601"/>
      <c r="H37" s="601"/>
      <c r="I37" s="601"/>
      <c r="J37" s="601"/>
      <c r="K37" s="601"/>
      <c r="L37" s="601"/>
      <c r="M37" s="601"/>
      <c r="N37" s="601"/>
      <c r="O37" s="601"/>
      <c r="P37" s="601"/>
      <c r="Q37" s="602"/>
      <c r="R37" s="603">
        <v>94100</v>
      </c>
      <c r="S37" s="606"/>
      <c r="T37" s="606"/>
      <c r="U37" s="606"/>
      <c r="V37" s="606"/>
      <c r="W37" s="606"/>
      <c r="X37" s="606"/>
      <c r="Y37" s="607"/>
      <c r="Z37" s="665">
        <v>2.2000000000000002</v>
      </c>
      <c r="AA37" s="665"/>
      <c r="AB37" s="665"/>
      <c r="AC37" s="665"/>
      <c r="AD37" s="666" t="s">
        <v>123</v>
      </c>
      <c r="AE37" s="666"/>
      <c r="AF37" s="666"/>
      <c r="AG37" s="666"/>
      <c r="AH37" s="666"/>
      <c r="AI37" s="666"/>
      <c r="AJ37" s="666"/>
      <c r="AK37" s="666"/>
      <c r="AL37" s="608" t="s">
        <v>222</v>
      </c>
      <c r="AM37" s="609"/>
      <c r="AN37" s="609"/>
      <c r="AO37" s="667"/>
      <c r="AQ37" s="640" t="s">
        <v>327</v>
      </c>
      <c r="AR37" s="641"/>
      <c r="AS37" s="641"/>
      <c r="AT37" s="641"/>
      <c r="AU37" s="641"/>
      <c r="AV37" s="641"/>
      <c r="AW37" s="641"/>
      <c r="AX37" s="641"/>
      <c r="AY37" s="642"/>
      <c r="AZ37" s="603">
        <v>6529</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878</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89020</v>
      </c>
      <c r="CS37" s="604"/>
      <c r="CT37" s="604"/>
      <c r="CU37" s="604"/>
      <c r="CV37" s="604"/>
      <c r="CW37" s="604"/>
      <c r="CX37" s="604"/>
      <c r="CY37" s="605"/>
      <c r="CZ37" s="608">
        <v>2.2000000000000002</v>
      </c>
      <c r="DA37" s="637"/>
      <c r="DB37" s="637"/>
      <c r="DC37" s="638"/>
      <c r="DD37" s="611">
        <v>85220</v>
      </c>
      <c r="DE37" s="604"/>
      <c r="DF37" s="604"/>
      <c r="DG37" s="604"/>
      <c r="DH37" s="604"/>
      <c r="DI37" s="604"/>
      <c r="DJ37" s="604"/>
      <c r="DK37" s="605"/>
      <c r="DL37" s="611">
        <v>54905</v>
      </c>
      <c r="DM37" s="604"/>
      <c r="DN37" s="604"/>
      <c r="DO37" s="604"/>
      <c r="DP37" s="604"/>
      <c r="DQ37" s="604"/>
      <c r="DR37" s="604"/>
      <c r="DS37" s="604"/>
      <c r="DT37" s="604"/>
      <c r="DU37" s="604"/>
      <c r="DV37" s="605"/>
      <c r="DW37" s="608">
        <v>2.2999999999999998</v>
      </c>
      <c r="DX37" s="637"/>
      <c r="DY37" s="637"/>
      <c r="DZ37" s="637"/>
      <c r="EA37" s="637"/>
      <c r="EB37" s="637"/>
      <c r="EC37" s="639"/>
    </row>
    <row r="38" spans="2:133" ht="11.25" customHeight="1">
      <c r="B38" s="615" t="s">
        <v>330</v>
      </c>
      <c r="C38" s="616"/>
      <c r="D38" s="616"/>
      <c r="E38" s="616"/>
      <c r="F38" s="616"/>
      <c r="G38" s="616"/>
      <c r="H38" s="616"/>
      <c r="I38" s="616"/>
      <c r="J38" s="616"/>
      <c r="K38" s="616"/>
      <c r="L38" s="616"/>
      <c r="M38" s="616"/>
      <c r="N38" s="616"/>
      <c r="O38" s="616"/>
      <c r="P38" s="616"/>
      <c r="Q38" s="617"/>
      <c r="R38" s="618">
        <v>4255964</v>
      </c>
      <c r="S38" s="655"/>
      <c r="T38" s="655"/>
      <c r="U38" s="655"/>
      <c r="V38" s="655"/>
      <c r="W38" s="655"/>
      <c r="X38" s="655"/>
      <c r="Y38" s="660"/>
      <c r="Z38" s="661">
        <v>100</v>
      </c>
      <c r="AA38" s="661"/>
      <c r="AB38" s="661"/>
      <c r="AC38" s="661"/>
      <c r="AD38" s="662">
        <v>2279808</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5402</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1335</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318434</v>
      </c>
      <c r="CS38" s="606"/>
      <c r="CT38" s="606"/>
      <c r="CU38" s="606"/>
      <c r="CV38" s="606"/>
      <c r="CW38" s="606"/>
      <c r="CX38" s="606"/>
      <c r="CY38" s="607"/>
      <c r="CZ38" s="608">
        <v>7.7</v>
      </c>
      <c r="DA38" s="637"/>
      <c r="DB38" s="637"/>
      <c r="DC38" s="638"/>
      <c r="DD38" s="611">
        <v>262534</v>
      </c>
      <c r="DE38" s="606"/>
      <c r="DF38" s="606"/>
      <c r="DG38" s="606"/>
      <c r="DH38" s="606"/>
      <c r="DI38" s="606"/>
      <c r="DJ38" s="606"/>
      <c r="DK38" s="607"/>
      <c r="DL38" s="611">
        <v>250509</v>
      </c>
      <c r="DM38" s="606"/>
      <c r="DN38" s="606"/>
      <c r="DO38" s="606"/>
      <c r="DP38" s="606"/>
      <c r="DQ38" s="606"/>
      <c r="DR38" s="606"/>
      <c r="DS38" s="606"/>
      <c r="DT38" s="606"/>
      <c r="DU38" s="606"/>
      <c r="DV38" s="607"/>
      <c r="DW38" s="608">
        <v>10.6</v>
      </c>
      <c r="DX38" s="637"/>
      <c r="DY38" s="637"/>
      <c r="DZ38" s="637"/>
      <c r="EA38" s="637"/>
      <c r="EB38" s="637"/>
      <c r="EC38" s="639"/>
    </row>
    <row r="39" spans="2:133" ht="11.25" customHeight="1">
      <c r="AQ39" s="640" t="s">
        <v>334</v>
      </c>
      <c r="AR39" s="641"/>
      <c r="AS39" s="641"/>
      <c r="AT39" s="641"/>
      <c r="AU39" s="641"/>
      <c r="AV39" s="641"/>
      <c r="AW39" s="641"/>
      <c r="AX39" s="641"/>
      <c r="AY39" s="642"/>
      <c r="AZ39" s="603" t="s">
        <v>222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87</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24746</v>
      </c>
      <c r="CS39" s="604"/>
      <c r="CT39" s="604"/>
      <c r="CU39" s="604"/>
      <c r="CV39" s="604"/>
      <c r="CW39" s="604"/>
      <c r="CX39" s="604"/>
      <c r="CY39" s="605"/>
      <c r="CZ39" s="608">
        <v>0.6</v>
      </c>
      <c r="DA39" s="637"/>
      <c r="DB39" s="637"/>
      <c r="DC39" s="638"/>
      <c r="DD39" s="611" t="s">
        <v>222</v>
      </c>
      <c r="DE39" s="604"/>
      <c r="DF39" s="604"/>
      <c r="DG39" s="604"/>
      <c r="DH39" s="604"/>
      <c r="DI39" s="604"/>
      <c r="DJ39" s="604"/>
      <c r="DK39" s="605"/>
      <c r="DL39" s="611" t="s">
        <v>123</v>
      </c>
      <c r="DM39" s="604"/>
      <c r="DN39" s="604"/>
      <c r="DO39" s="604"/>
      <c r="DP39" s="604"/>
      <c r="DQ39" s="604"/>
      <c r="DR39" s="604"/>
      <c r="DS39" s="604"/>
      <c r="DT39" s="604"/>
      <c r="DU39" s="604"/>
      <c r="DV39" s="605"/>
      <c r="DW39" s="608" t="s">
        <v>123</v>
      </c>
      <c r="DX39" s="637"/>
      <c r="DY39" s="637"/>
      <c r="DZ39" s="637"/>
      <c r="EA39" s="637"/>
      <c r="EB39" s="637"/>
      <c r="EC39" s="639"/>
    </row>
    <row r="40" spans="2:133" ht="11.25" customHeight="1">
      <c r="AQ40" s="640" t="s">
        <v>338</v>
      </c>
      <c r="AR40" s="641"/>
      <c r="AS40" s="641"/>
      <c r="AT40" s="641"/>
      <c r="AU40" s="641"/>
      <c r="AV40" s="641"/>
      <c r="AW40" s="641"/>
      <c r="AX40" s="641"/>
      <c r="AY40" s="642"/>
      <c r="AZ40" s="603">
        <v>65850</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124</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480</v>
      </c>
      <c r="CS40" s="606"/>
      <c r="CT40" s="606"/>
      <c r="CU40" s="606"/>
      <c r="CV40" s="606"/>
      <c r="CW40" s="606"/>
      <c r="CX40" s="606"/>
      <c r="CY40" s="607"/>
      <c r="CZ40" s="608">
        <v>0</v>
      </c>
      <c r="DA40" s="637"/>
      <c r="DB40" s="637"/>
      <c r="DC40" s="638"/>
      <c r="DD40" s="611" t="s">
        <v>222</v>
      </c>
      <c r="DE40" s="606"/>
      <c r="DF40" s="606"/>
      <c r="DG40" s="606"/>
      <c r="DH40" s="606"/>
      <c r="DI40" s="606"/>
      <c r="DJ40" s="606"/>
      <c r="DK40" s="607"/>
      <c r="DL40" s="611" t="s">
        <v>222</v>
      </c>
      <c r="DM40" s="606"/>
      <c r="DN40" s="606"/>
      <c r="DO40" s="606"/>
      <c r="DP40" s="606"/>
      <c r="DQ40" s="606"/>
      <c r="DR40" s="606"/>
      <c r="DS40" s="606"/>
      <c r="DT40" s="606"/>
      <c r="DU40" s="606"/>
      <c r="DV40" s="607"/>
      <c r="DW40" s="608" t="s">
        <v>222</v>
      </c>
      <c r="DX40" s="637"/>
      <c r="DY40" s="637"/>
      <c r="DZ40" s="637"/>
      <c r="EA40" s="637"/>
      <c r="EB40" s="637"/>
      <c r="EC40" s="639"/>
    </row>
    <row r="41" spans="2:133" ht="11.25" customHeight="1">
      <c r="AQ41" s="652" t="s">
        <v>341</v>
      </c>
      <c r="AR41" s="653"/>
      <c r="AS41" s="653"/>
      <c r="AT41" s="653"/>
      <c r="AU41" s="653"/>
      <c r="AV41" s="653"/>
      <c r="AW41" s="653"/>
      <c r="AX41" s="653"/>
      <c r="AY41" s="654"/>
      <c r="AZ41" s="618">
        <v>240653</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352</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222</v>
      </c>
      <c r="CS41" s="604"/>
      <c r="CT41" s="604"/>
      <c r="CU41" s="604"/>
      <c r="CV41" s="604"/>
      <c r="CW41" s="604"/>
      <c r="CX41" s="604"/>
      <c r="CY41" s="605"/>
      <c r="CZ41" s="608" t="s">
        <v>123</v>
      </c>
      <c r="DA41" s="637"/>
      <c r="DB41" s="637"/>
      <c r="DC41" s="638"/>
      <c r="DD41" s="611" t="s">
        <v>222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968946</v>
      </c>
      <c r="CS42" s="606"/>
      <c r="CT42" s="606"/>
      <c r="CU42" s="606"/>
      <c r="CV42" s="606"/>
      <c r="CW42" s="606"/>
      <c r="CX42" s="606"/>
      <c r="CY42" s="607"/>
      <c r="CZ42" s="608">
        <v>23.5</v>
      </c>
      <c r="DA42" s="609"/>
      <c r="DB42" s="609"/>
      <c r="DC42" s="610"/>
      <c r="DD42" s="611">
        <v>154909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16041</v>
      </c>
      <c r="CS43" s="604"/>
      <c r="CT43" s="604"/>
      <c r="CU43" s="604"/>
      <c r="CV43" s="604"/>
      <c r="CW43" s="604"/>
      <c r="CX43" s="604"/>
      <c r="CY43" s="605"/>
      <c r="CZ43" s="608">
        <v>0.4</v>
      </c>
      <c r="DA43" s="637"/>
      <c r="DB43" s="637"/>
      <c r="DC43" s="638"/>
      <c r="DD43" s="611">
        <v>76</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348</v>
      </c>
      <c r="CD44" s="631" t="s">
        <v>300</v>
      </c>
      <c r="CE44" s="632"/>
      <c r="CF44" s="600" t="s">
        <v>349</v>
      </c>
      <c r="CG44" s="601"/>
      <c r="CH44" s="601"/>
      <c r="CI44" s="601"/>
      <c r="CJ44" s="601"/>
      <c r="CK44" s="601"/>
      <c r="CL44" s="601"/>
      <c r="CM44" s="601"/>
      <c r="CN44" s="601"/>
      <c r="CO44" s="601"/>
      <c r="CP44" s="601"/>
      <c r="CQ44" s="602"/>
      <c r="CR44" s="603">
        <v>945370</v>
      </c>
      <c r="CS44" s="606"/>
      <c r="CT44" s="606"/>
      <c r="CU44" s="606"/>
      <c r="CV44" s="606"/>
      <c r="CW44" s="606"/>
      <c r="CX44" s="606"/>
      <c r="CY44" s="607"/>
      <c r="CZ44" s="608">
        <v>23</v>
      </c>
      <c r="DA44" s="609"/>
      <c r="DB44" s="609"/>
      <c r="DC44" s="610"/>
      <c r="DD44" s="611">
        <v>154425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350</v>
      </c>
      <c r="CG45" s="601"/>
      <c r="CH45" s="601"/>
      <c r="CI45" s="601"/>
      <c r="CJ45" s="601"/>
      <c r="CK45" s="601"/>
      <c r="CL45" s="601"/>
      <c r="CM45" s="601"/>
      <c r="CN45" s="601"/>
      <c r="CO45" s="601"/>
      <c r="CP45" s="601"/>
      <c r="CQ45" s="602"/>
      <c r="CR45" s="603">
        <v>456153</v>
      </c>
      <c r="CS45" s="604"/>
      <c r="CT45" s="604"/>
      <c r="CU45" s="604"/>
      <c r="CV45" s="604"/>
      <c r="CW45" s="604"/>
      <c r="CX45" s="604"/>
      <c r="CY45" s="605"/>
      <c r="CZ45" s="608">
        <v>11.1</v>
      </c>
      <c r="DA45" s="637"/>
      <c r="DB45" s="637"/>
      <c r="DC45" s="638"/>
      <c r="DD45" s="611">
        <v>11330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351</v>
      </c>
      <c r="CG46" s="601"/>
      <c r="CH46" s="601"/>
      <c r="CI46" s="601"/>
      <c r="CJ46" s="601"/>
      <c r="CK46" s="601"/>
      <c r="CL46" s="601"/>
      <c r="CM46" s="601"/>
      <c r="CN46" s="601"/>
      <c r="CO46" s="601"/>
      <c r="CP46" s="601"/>
      <c r="CQ46" s="602"/>
      <c r="CR46" s="603">
        <v>482682</v>
      </c>
      <c r="CS46" s="606"/>
      <c r="CT46" s="606"/>
      <c r="CU46" s="606"/>
      <c r="CV46" s="606"/>
      <c r="CW46" s="606"/>
      <c r="CX46" s="606"/>
      <c r="CY46" s="607"/>
      <c r="CZ46" s="608">
        <v>11.7</v>
      </c>
      <c r="DA46" s="609"/>
      <c r="DB46" s="609"/>
      <c r="DC46" s="610"/>
      <c r="DD46" s="611">
        <v>136560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352</v>
      </c>
      <c r="CG47" s="601"/>
      <c r="CH47" s="601"/>
      <c r="CI47" s="601"/>
      <c r="CJ47" s="601"/>
      <c r="CK47" s="601"/>
      <c r="CL47" s="601"/>
      <c r="CM47" s="601"/>
      <c r="CN47" s="601"/>
      <c r="CO47" s="601"/>
      <c r="CP47" s="601"/>
      <c r="CQ47" s="602"/>
      <c r="CR47" s="603">
        <v>23576</v>
      </c>
      <c r="CS47" s="604"/>
      <c r="CT47" s="604"/>
      <c r="CU47" s="604"/>
      <c r="CV47" s="604"/>
      <c r="CW47" s="604"/>
      <c r="CX47" s="604"/>
      <c r="CY47" s="605"/>
      <c r="CZ47" s="608">
        <v>0.6</v>
      </c>
      <c r="DA47" s="637"/>
      <c r="DB47" s="637"/>
      <c r="DC47" s="638"/>
      <c r="DD47" s="611">
        <v>484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353</v>
      </c>
      <c r="CG48" s="601"/>
      <c r="CH48" s="601"/>
      <c r="CI48" s="601"/>
      <c r="CJ48" s="601"/>
      <c r="CK48" s="601"/>
      <c r="CL48" s="601"/>
      <c r="CM48" s="601"/>
      <c r="CN48" s="601"/>
      <c r="CO48" s="601"/>
      <c r="CP48" s="601"/>
      <c r="CQ48" s="602"/>
      <c r="CR48" s="603" t="s">
        <v>123</v>
      </c>
      <c r="CS48" s="606"/>
      <c r="CT48" s="606"/>
      <c r="CU48" s="606"/>
      <c r="CV48" s="606"/>
      <c r="CW48" s="606"/>
      <c r="CX48" s="606"/>
      <c r="CY48" s="607"/>
      <c r="CZ48" s="608" t="s">
        <v>222</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354</v>
      </c>
      <c r="CE49" s="616"/>
      <c r="CF49" s="616"/>
      <c r="CG49" s="616"/>
      <c r="CH49" s="616"/>
      <c r="CI49" s="616"/>
      <c r="CJ49" s="616"/>
      <c r="CK49" s="616"/>
      <c r="CL49" s="616"/>
      <c r="CM49" s="616"/>
      <c r="CN49" s="616"/>
      <c r="CO49" s="616"/>
      <c r="CP49" s="616"/>
      <c r="CQ49" s="617"/>
      <c r="CR49" s="618">
        <v>4116768</v>
      </c>
      <c r="CS49" s="619"/>
      <c r="CT49" s="619"/>
      <c r="CU49" s="619"/>
      <c r="CV49" s="619"/>
      <c r="CW49" s="619"/>
      <c r="CX49" s="619"/>
      <c r="CY49" s="620"/>
      <c r="CZ49" s="621">
        <v>100</v>
      </c>
      <c r="DA49" s="622"/>
      <c r="DB49" s="622"/>
      <c r="DC49" s="623"/>
      <c r="DD49" s="624">
        <v>2606771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YRbz5qKetnWKS4LqAxUGZR1qMYu0FXnewuZFyrxDehXlZtIeK6uGryykplM9kFEHhNAGvgGmjUtQGWxFlc7eyw==" saltValue="MQ04E9U2qWDy+UZu4nJsy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L22" sqref="BL22"/>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377</v>
      </c>
      <c r="C7" s="1082"/>
      <c r="D7" s="1082"/>
      <c r="E7" s="1082"/>
      <c r="F7" s="1082"/>
      <c r="G7" s="1082"/>
      <c r="H7" s="1082"/>
      <c r="I7" s="1082"/>
      <c r="J7" s="1082"/>
      <c r="K7" s="1082"/>
      <c r="L7" s="1082"/>
      <c r="M7" s="1082"/>
      <c r="N7" s="1082"/>
      <c r="O7" s="1082"/>
      <c r="P7" s="1083"/>
      <c r="Q7" s="1135">
        <v>4309</v>
      </c>
      <c r="R7" s="1136"/>
      <c r="S7" s="1136"/>
      <c r="T7" s="1136"/>
      <c r="U7" s="1136"/>
      <c r="V7" s="1136">
        <v>4170</v>
      </c>
      <c r="W7" s="1136"/>
      <c r="X7" s="1136"/>
      <c r="Y7" s="1136"/>
      <c r="Z7" s="1136"/>
      <c r="AA7" s="1136">
        <v>139</v>
      </c>
      <c r="AB7" s="1136"/>
      <c r="AC7" s="1136"/>
      <c r="AD7" s="1136"/>
      <c r="AE7" s="1137"/>
      <c r="AF7" s="1138">
        <v>74</v>
      </c>
      <c r="AG7" s="1139"/>
      <c r="AH7" s="1139"/>
      <c r="AI7" s="1139"/>
      <c r="AJ7" s="1140"/>
      <c r="AK7" s="1122">
        <v>62</v>
      </c>
      <c r="AL7" s="1123"/>
      <c r="AM7" s="1123"/>
      <c r="AN7" s="1123"/>
      <c r="AO7" s="1123"/>
      <c r="AP7" s="1123">
        <v>5198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8" t="s">
        <v>378</v>
      </c>
      <c r="C8" s="1069"/>
      <c r="D8" s="1069"/>
      <c r="E8" s="1069"/>
      <c r="F8" s="1069"/>
      <c r="G8" s="1069"/>
      <c r="H8" s="1069"/>
      <c r="I8" s="1069"/>
      <c r="J8" s="1069"/>
      <c r="K8" s="1069"/>
      <c r="L8" s="1069"/>
      <c r="M8" s="1069"/>
      <c r="N8" s="1069"/>
      <c r="O8" s="1069"/>
      <c r="P8" s="1070"/>
      <c r="Q8" s="1074">
        <v>126</v>
      </c>
      <c r="R8" s="1075"/>
      <c r="S8" s="1075"/>
      <c r="T8" s="1075"/>
      <c r="U8" s="1075"/>
      <c r="V8" s="1075">
        <v>126</v>
      </c>
      <c r="W8" s="1075"/>
      <c r="X8" s="1075"/>
      <c r="Y8" s="1075"/>
      <c r="Z8" s="1075"/>
      <c r="AA8" s="1075">
        <v>0</v>
      </c>
      <c r="AB8" s="1075"/>
      <c r="AC8" s="1075"/>
      <c r="AD8" s="1075"/>
      <c r="AE8" s="1076"/>
      <c r="AF8" s="1050" t="s">
        <v>379</v>
      </c>
      <c r="AG8" s="1051"/>
      <c r="AH8" s="1051"/>
      <c r="AI8" s="1051"/>
      <c r="AJ8" s="1052"/>
      <c r="AK8" s="1117">
        <v>122</v>
      </c>
      <c r="AL8" s="1118"/>
      <c r="AM8" s="1118"/>
      <c r="AN8" s="1118"/>
      <c r="AO8" s="1118"/>
      <c r="AP8" s="1118" t="s">
        <v>588</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t="s">
        <v>380</v>
      </c>
      <c r="C9" s="1069"/>
      <c r="D9" s="1069"/>
      <c r="E9" s="1069"/>
      <c r="F9" s="1069"/>
      <c r="G9" s="1069"/>
      <c r="H9" s="1069"/>
      <c r="I9" s="1069"/>
      <c r="J9" s="1069"/>
      <c r="K9" s="1069"/>
      <c r="L9" s="1069"/>
      <c r="M9" s="1069"/>
      <c r="N9" s="1069"/>
      <c r="O9" s="1069"/>
      <c r="P9" s="1070"/>
      <c r="Q9" s="1074">
        <v>2</v>
      </c>
      <c r="R9" s="1075"/>
      <c r="S9" s="1075"/>
      <c r="T9" s="1075"/>
      <c r="U9" s="1075"/>
      <c r="V9" s="1075">
        <v>2</v>
      </c>
      <c r="W9" s="1075"/>
      <c r="X9" s="1075"/>
      <c r="Y9" s="1075"/>
      <c r="Z9" s="1075"/>
      <c r="AA9" s="1075">
        <v>0</v>
      </c>
      <c r="AB9" s="1075"/>
      <c r="AC9" s="1075"/>
      <c r="AD9" s="1075"/>
      <c r="AE9" s="1076"/>
      <c r="AF9" s="1050" t="s">
        <v>379</v>
      </c>
      <c r="AG9" s="1051"/>
      <c r="AH9" s="1051"/>
      <c r="AI9" s="1051"/>
      <c r="AJ9" s="1052"/>
      <c r="AK9" s="1117" t="s">
        <v>588</v>
      </c>
      <c r="AL9" s="1118"/>
      <c r="AM9" s="1118"/>
      <c r="AN9" s="1118"/>
      <c r="AO9" s="1118"/>
      <c r="AP9" s="1118" t="s">
        <v>588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4437</v>
      </c>
      <c r="R23" s="1100"/>
      <c r="S23" s="1100"/>
      <c r="T23" s="1100"/>
      <c r="U23" s="1100"/>
      <c r="V23" s="1100">
        <v>4296</v>
      </c>
      <c r="W23" s="1100"/>
      <c r="X23" s="1100"/>
      <c r="Y23" s="1100"/>
      <c r="Z23" s="1100"/>
      <c r="AA23" s="1100">
        <v>139</v>
      </c>
      <c r="AB23" s="1100"/>
      <c r="AC23" s="1100"/>
      <c r="AD23" s="1100"/>
      <c r="AE23" s="1101"/>
      <c r="AF23" s="1102">
        <v>74</v>
      </c>
      <c r="AG23" s="1100"/>
      <c r="AH23" s="1100"/>
      <c r="AI23" s="1100"/>
      <c r="AJ23" s="1103"/>
      <c r="AK23" s="1104"/>
      <c r="AL23" s="1105"/>
      <c r="AM23" s="1105"/>
      <c r="AN23" s="1105"/>
      <c r="AO23" s="1105"/>
      <c r="AP23" s="1100">
        <v>5198</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360</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832</v>
      </c>
      <c r="R28" s="1085"/>
      <c r="S28" s="1085"/>
      <c r="T28" s="1085"/>
      <c r="U28" s="1085"/>
      <c r="V28" s="1085">
        <v>786</v>
      </c>
      <c r="W28" s="1085"/>
      <c r="X28" s="1085"/>
      <c r="Y28" s="1085"/>
      <c r="Z28" s="1085"/>
      <c r="AA28" s="1085">
        <v>46</v>
      </c>
      <c r="AB28" s="1085"/>
      <c r="AC28" s="1085"/>
      <c r="AD28" s="1085"/>
      <c r="AE28" s="1086"/>
      <c r="AF28" s="1087">
        <v>46</v>
      </c>
      <c r="AG28" s="1085"/>
      <c r="AH28" s="1085"/>
      <c r="AI28" s="1085"/>
      <c r="AJ28" s="1088"/>
      <c r="AK28" s="1089">
        <v>66</v>
      </c>
      <c r="AL28" s="1077"/>
      <c r="AM28" s="1077"/>
      <c r="AN28" s="1077"/>
      <c r="AO28" s="1077"/>
      <c r="AP28" s="1077" t="s">
        <v>590</v>
      </c>
      <c r="AQ28" s="1077"/>
      <c r="AR28" s="1077"/>
      <c r="AS28" s="1077"/>
      <c r="AT28" s="1077"/>
      <c r="AU28" s="1077" t="s">
        <v>590</v>
      </c>
      <c r="AV28" s="1077"/>
      <c r="AW28" s="1077"/>
      <c r="AX28" s="1077"/>
      <c r="AY28" s="1077"/>
      <c r="AZ28" s="1078" t="s">
        <v>588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831</v>
      </c>
      <c r="R29" s="1075"/>
      <c r="S29" s="1075"/>
      <c r="T29" s="1075"/>
      <c r="U29" s="1075"/>
      <c r="V29" s="1075">
        <v>817</v>
      </c>
      <c r="W29" s="1075"/>
      <c r="X29" s="1075"/>
      <c r="Y29" s="1075"/>
      <c r="Z29" s="1075"/>
      <c r="AA29" s="1075">
        <v>14</v>
      </c>
      <c r="AB29" s="1075"/>
      <c r="AC29" s="1075"/>
      <c r="AD29" s="1075"/>
      <c r="AE29" s="1076"/>
      <c r="AF29" s="1050">
        <v>14</v>
      </c>
      <c r="AG29" s="1051"/>
      <c r="AH29" s="1051"/>
      <c r="AI29" s="1051"/>
      <c r="AJ29" s="1052"/>
      <c r="AK29" s="1011">
        <v>127</v>
      </c>
      <c r="AL29" s="1002"/>
      <c r="AM29" s="1002"/>
      <c r="AN29" s="1002"/>
      <c r="AO29" s="1002"/>
      <c r="AP29" s="1002" t="s">
        <v>590</v>
      </c>
      <c r="AQ29" s="1002"/>
      <c r="AR29" s="1002"/>
      <c r="AS29" s="1002"/>
      <c r="AT29" s="1002"/>
      <c r="AU29" s="1002" t="s">
        <v>590</v>
      </c>
      <c r="AV29" s="1002"/>
      <c r="AW29" s="1002"/>
      <c r="AX29" s="1002"/>
      <c r="AY29" s="1002"/>
      <c r="AZ29" s="1073" t="s">
        <v>588</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142</v>
      </c>
      <c r="R30" s="1075"/>
      <c r="S30" s="1075"/>
      <c r="T30" s="1075"/>
      <c r="U30" s="1075"/>
      <c r="V30" s="1075">
        <v>142</v>
      </c>
      <c r="W30" s="1075"/>
      <c r="X30" s="1075"/>
      <c r="Y30" s="1075"/>
      <c r="Z30" s="1075"/>
      <c r="AA30" s="1075">
        <v>0</v>
      </c>
      <c r="AB30" s="1075"/>
      <c r="AC30" s="1075"/>
      <c r="AD30" s="1075"/>
      <c r="AE30" s="1076"/>
      <c r="AF30" s="1050">
        <v>0</v>
      </c>
      <c r="AG30" s="1051"/>
      <c r="AH30" s="1051"/>
      <c r="AI30" s="1051"/>
      <c r="AJ30" s="1052"/>
      <c r="AK30" s="1011">
        <v>107</v>
      </c>
      <c r="AL30" s="1002"/>
      <c r="AM30" s="1002"/>
      <c r="AN30" s="1002"/>
      <c r="AO30" s="1002"/>
      <c r="AP30" s="1002" t="s">
        <v>590</v>
      </c>
      <c r="AQ30" s="1002"/>
      <c r="AR30" s="1002"/>
      <c r="AS30" s="1002"/>
      <c r="AT30" s="1002"/>
      <c r="AU30" s="1002" t="s">
        <v>590</v>
      </c>
      <c r="AV30" s="1002"/>
      <c r="AW30" s="1002"/>
      <c r="AX30" s="1002"/>
      <c r="AY30" s="1002"/>
      <c r="AZ30" s="1073" t="s">
        <v>588</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70</v>
      </c>
      <c r="R31" s="1075"/>
      <c r="S31" s="1075"/>
      <c r="T31" s="1075"/>
      <c r="U31" s="1075"/>
      <c r="V31" s="1075">
        <v>58</v>
      </c>
      <c r="W31" s="1075"/>
      <c r="X31" s="1075"/>
      <c r="Y31" s="1075"/>
      <c r="Z31" s="1075"/>
      <c r="AA31" s="1075">
        <v>12</v>
      </c>
      <c r="AB31" s="1075"/>
      <c r="AC31" s="1075"/>
      <c r="AD31" s="1075"/>
      <c r="AE31" s="1076"/>
      <c r="AF31" s="1050">
        <v>164</v>
      </c>
      <c r="AG31" s="1051"/>
      <c r="AH31" s="1051"/>
      <c r="AI31" s="1051"/>
      <c r="AJ31" s="1052"/>
      <c r="AK31" s="1011">
        <v>0</v>
      </c>
      <c r="AL31" s="1002"/>
      <c r="AM31" s="1002"/>
      <c r="AN31" s="1002"/>
      <c r="AO31" s="1002"/>
      <c r="AP31" s="1002">
        <v>17</v>
      </c>
      <c r="AQ31" s="1002"/>
      <c r="AR31" s="1002"/>
      <c r="AS31" s="1002"/>
      <c r="AT31" s="1002"/>
      <c r="AU31" s="1002" t="s">
        <v>590</v>
      </c>
      <c r="AV31" s="1002"/>
      <c r="AW31" s="1002"/>
      <c r="AX31" s="1002"/>
      <c r="AY31" s="1002"/>
      <c r="AZ31" s="1073" t="s">
        <v>588</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838</v>
      </c>
      <c r="R32" s="1075"/>
      <c r="S32" s="1075"/>
      <c r="T32" s="1075"/>
      <c r="U32" s="1075"/>
      <c r="V32" s="1075">
        <v>805</v>
      </c>
      <c r="W32" s="1075"/>
      <c r="X32" s="1075"/>
      <c r="Y32" s="1075"/>
      <c r="Z32" s="1075"/>
      <c r="AA32" s="1075">
        <v>33</v>
      </c>
      <c r="AB32" s="1075"/>
      <c r="AC32" s="1075"/>
      <c r="AD32" s="1075"/>
      <c r="AE32" s="1076"/>
      <c r="AF32" s="1050">
        <v>155</v>
      </c>
      <c r="AG32" s="1051"/>
      <c r="AH32" s="1051"/>
      <c r="AI32" s="1051"/>
      <c r="AJ32" s="1052"/>
      <c r="AK32" s="1011">
        <v>261</v>
      </c>
      <c r="AL32" s="1002"/>
      <c r="AM32" s="1002"/>
      <c r="AN32" s="1002"/>
      <c r="AO32" s="1002"/>
      <c r="AP32" s="1002">
        <v>112</v>
      </c>
      <c r="AQ32" s="1002"/>
      <c r="AR32" s="1002"/>
      <c r="AS32" s="1002"/>
      <c r="AT32" s="1002"/>
      <c r="AU32" s="1002" t="s">
        <v>596</v>
      </c>
      <c r="AV32" s="1002"/>
      <c r="AW32" s="1002"/>
      <c r="AX32" s="1002"/>
      <c r="AY32" s="1002"/>
      <c r="AZ32" s="1073" t="s">
        <v>588</v>
      </c>
      <c r="BA32" s="1073"/>
      <c r="BB32" s="1073"/>
      <c r="BC32" s="1073"/>
      <c r="BD32" s="1073"/>
      <c r="BE32" s="1063" t="s">
        <v>401</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402</v>
      </c>
      <c r="C33" s="1069"/>
      <c r="D33" s="1069"/>
      <c r="E33" s="1069"/>
      <c r="F33" s="1069"/>
      <c r="G33" s="1069"/>
      <c r="H33" s="1069"/>
      <c r="I33" s="1069"/>
      <c r="J33" s="1069"/>
      <c r="K33" s="1069"/>
      <c r="L33" s="1069"/>
      <c r="M33" s="1069"/>
      <c r="N33" s="1069"/>
      <c r="O33" s="1069"/>
      <c r="P33" s="1070"/>
      <c r="Q33" s="1074">
        <v>45</v>
      </c>
      <c r="R33" s="1075"/>
      <c r="S33" s="1075"/>
      <c r="T33" s="1075"/>
      <c r="U33" s="1075"/>
      <c r="V33" s="1075">
        <v>44</v>
      </c>
      <c r="W33" s="1075"/>
      <c r="X33" s="1075"/>
      <c r="Y33" s="1075"/>
      <c r="Z33" s="1075"/>
      <c r="AA33" s="1075">
        <v>1</v>
      </c>
      <c r="AB33" s="1075"/>
      <c r="AC33" s="1075"/>
      <c r="AD33" s="1075"/>
      <c r="AE33" s="1076"/>
      <c r="AF33" s="1050">
        <v>1</v>
      </c>
      <c r="AG33" s="1051"/>
      <c r="AH33" s="1051"/>
      <c r="AI33" s="1051"/>
      <c r="AJ33" s="1052"/>
      <c r="AK33" s="1011">
        <v>7</v>
      </c>
      <c r="AL33" s="1002"/>
      <c r="AM33" s="1002"/>
      <c r="AN33" s="1002"/>
      <c r="AO33" s="1002"/>
      <c r="AP33" s="1002">
        <v>61</v>
      </c>
      <c r="AQ33" s="1002"/>
      <c r="AR33" s="1002"/>
      <c r="AS33" s="1002"/>
      <c r="AT33" s="1002"/>
      <c r="AU33" s="1002">
        <v>14</v>
      </c>
      <c r="AV33" s="1002"/>
      <c r="AW33" s="1002"/>
      <c r="AX33" s="1002"/>
      <c r="AY33" s="1002"/>
      <c r="AZ33" s="1073" t="s">
        <v>589</v>
      </c>
      <c r="BA33" s="1073"/>
      <c r="BB33" s="1073"/>
      <c r="BC33" s="1073"/>
      <c r="BD33" s="1073"/>
      <c r="BE33" s="1063" t="s">
        <v>403</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404</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380</v>
      </c>
      <c r="AG63" s="990"/>
      <c r="AH63" s="990"/>
      <c r="AI63" s="990"/>
      <c r="AJ63" s="1061"/>
      <c r="AK63" s="1062"/>
      <c r="AL63" s="994"/>
      <c r="AM63" s="994"/>
      <c r="AN63" s="994"/>
      <c r="AO63" s="994"/>
      <c r="AP63" s="990">
        <v>190</v>
      </c>
      <c r="AQ63" s="990"/>
      <c r="AR63" s="990"/>
      <c r="AS63" s="990"/>
      <c r="AT63" s="990"/>
      <c r="AU63" s="990">
        <v>14</v>
      </c>
      <c r="AV63" s="990"/>
      <c r="AW63" s="990"/>
      <c r="AX63" s="990"/>
      <c r="AY63" s="990"/>
      <c r="AZ63" s="1056"/>
      <c r="BA63" s="1056"/>
      <c r="BB63" s="1056"/>
      <c r="BC63" s="1056"/>
      <c r="BD63" s="1056"/>
      <c r="BE63" s="991"/>
      <c r="BF63" s="991"/>
      <c r="BG63" s="991"/>
      <c r="BH63" s="991"/>
      <c r="BI63" s="992"/>
      <c r="BJ63" s="1057" t="s">
        <v>384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407</v>
      </c>
      <c r="B66" s="1027"/>
      <c r="C66" s="1027"/>
      <c r="D66" s="1027"/>
      <c r="E66" s="1027"/>
      <c r="F66" s="1027"/>
      <c r="G66" s="1027"/>
      <c r="H66" s="1027"/>
      <c r="I66" s="1027"/>
      <c r="J66" s="1027"/>
      <c r="K66" s="1027"/>
      <c r="L66" s="1027"/>
      <c r="M66" s="1027"/>
      <c r="N66" s="1027"/>
      <c r="O66" s="1027"/>
      <c r="P66" s="1028"/>
      <c r="Q66" s="1032" t="s">
        <v>408</v>
      </c>
      <c r="R66" s="1033"/>
      <c r="S66" s="1033"/>
      <c r="T66" s="1033"/>
      <c r="U66" s="1034"/>
      <c r="V66" s="1032" t="s">
        <v>409</v>
      </c>
      <c r="W66" s="1033"/>
      <c r="X66" s="1033"/>
      <c r="Y66" s="1033"/>
      <c r="Z66" s="1034"/>
      <c r="AA66" s="1032" t="s">
        <v>389</v>
      </c>
      <c r="AB66" s="1033"/>
      <c r="AC66" s="1033"/>
      <c r="AD66" s="1033"/>
      <c r="AE66" s="1034"/>
      <c r="AF66" s="1038" t="s">
        <v>410</v>
      </c>
      <c r="AG66" s="1039"/>
      <c r="AH66" s="1039"/>
      <c r="AI66" s="1039"/>
      <c r="AJ66" s="1040"/>
      <c r="AK66" s="1032" t="s">
        <v>411</v>
      </c>
      <c r="AL66" s="1027"/>
      <c r="AM66" s="1027"/>
      <c r="AN66" s="1027"/>
      <c r="AO66" s="1028"/>
      <c r="AP66" s="1032" t="s">
        <v>412</v>
      </c>
      <c r="AQ66" s="1033"/>
      <c r="AR66" s="1033"/>
      <c r="AS66" s="1033"/>
      <c r="AT66" s="1034"/>
      <c r="AU66" s="1032" t="s">
        <v>413</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578</v>
      </c>
      <c r="C68" s="1017"/>
      <c r="D68" s="1017"/>
      <c r="E68" s="1017"/>
      <c r="F68" s="1017"/>
      <c r="G68" s="1017"/>
      <c r="H68" s="1017"/>
      <c r="I68" s="1017"/>
      <c r="J68" s="1017"/>
      <c r="K68" s="1017"/>
      <c r="L68" s="1017"/>
      <c r="M68" s="1017"/>
      <c r="N68" s="1017"/>
      <c r="O68" s="1017"/>
      <c r="P68" s="1018"/>
      <c r="Q68" s="1019">
        <v>8850</v>
      </c>
      <c r="R68" s="1013"/>
      <c r="S68" s="1013"/>
      <c r="T68" s="1013"/>
      <c r="U68" s="1013"/>
      <c r="V68" s="1013">
        <v>7338</v>
      </c>
      <c r="W68" s="1013"/>
      <c r="X68" s="1013"/>
      <c r="Y68" s="1013"/>
      <c r="Z68" s="1013"/>
      <c r="AA68" s="1013">
        <v>1512</v>
      </c>
      <c r="AB68" s="1013"/>
      <c r="AC68" s="1013"/>
      <c r="AD68" s="1013"/>
      <c r="AE68" s="1013"/>
      <c r="AF68" s="1013">
        <v>1512</v>
      </c>
      <c r="AG68" s="1013"/>
      <c r="AH68" s="1013"/>
      <c r="AI68" s="1013"/>
      <c r="AJ68" s="1013"/>
      <c r="AK68" s="1013" t="s">
        <v>591</v>
      </c>
      <c r="AL68" s="1013"/>
      <c r="AM68" s="1013"/>
      <c r="AN68" s="1013"/>
      <c r="AO68" s="1013"/>
      <c r="AP68" s="1013" t="s">
        <v>591</v>
      </c>
      <c r="AQ68" s="1013"/>
      <c r="AR68" s="1013"/>
      <c r="AS68" s="1013"/>
      <c r="AT68" s="1013"/>
      <c r="AU68" s="1013" t="s">
        <v>591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579</v>
      </c>
      <c r="C69" s="1006"/>
      <c r="D69" s="1006"/>
      <c r="E69" s="1006"/>
      <c r="F69" s="1006"/>
      <c r="G69" s="1006"/>
      <c r="H69" s="1006"/>
      <c r="I69" s="1006"/>
      <c r="J69" s="1006"/>
      <c r="K69" s="1006"/>
      <c r="L69" s="1006"/>
      <c r="M69" s="1006"/>
      <c r="N69" s="1006"/>
      <c r="O69" s="1006"/>
      <c r="P69" s="1007"/>
      <c r="Q69" s="1008">
        <v>378</v>
      </c>
      <c r="R69" s="1002"/>
      <c r="S69" s="1002"/>
      <c r="T69" s="1002"/>
      <c r="U69" s="1002"/>
      <c r="V69" s="1002">
        <v>351</v>
      </c>
      <c r="W69" s="1002"/>
      <c r="X69" s="1002"/>
      <c r="Y69" s="1002"/>
      <c r="Z69" s="1002"/>
      <c r="AA69" s="1002">
        <v>27</v>
      </c>
      <c r="AB69" s="1002"/>
      <c r="AC69" s="1002"/>
      <c r="AD69" s="1002"/>
      <c r="AE69" s="1002"/>
      <c r="AF69" s="1002">
        <v>27</v>
      </c>
      <c r="AG69" s="1002"/>
      <c r="AH69" s="1002"/>
      <c r="AI69" s="1002"/>
      <c r="AJ69" s="1002"/>
      <c r="AK69" s="1002">
        <v>6</v>
      </c>
      <c r="AL69" s="1002"/>
      <c r="AM69" s="1002"/>
      <c r="AN69" s="1002"/>
      <c r="AO69" s="1002"/>
      <c r="AP69" s="1002">
        <v>140</v>
      </c>
      <c r="AQ69" s="1002"/>
      <c r="AR69" s="1002"/>
      <c r="AS69" s="1002"/>
      <c r="AT69" s="1002"/>
      <c r="AU69" s="1002">
        <v>17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580</v>
      </c>
      <c r="C70" s="1006"/>
      <c r="D70" s="1006"/>
      <c r="E70" s="1006"/>
      <c r="F70" s="1006"/>
      <c r="G70" s="1006"/>
      <c r="H70" s="1006"/>
      <c r="I70" s="1006"/>
      <c r="J70" s="1006"/>
      <c r="K70" s="1006"/>
      <c r="L70" s="1006"/>
      <c r="M70" s="1006"/>
      <c r="N70" s="1006"/>
      <c r="O70" s="1006"/>
      <c r="P70" s="1007"/>
      <c r="Q70" s="1008">
        <v>115</v>
      </c>
      <c r="R70" s="1002"/>
      <c r="S70" s="1002"/>
      <c r="T70" s="1002"/>
      <c r="U70" s="1002"/>
      <c r="V70" s="1002">
        <v>114</v>
      </c>
      <c r="W70" s="1002"/>
      <c r="X70" s="1002"/>
      <c r="Y70" s="1002"/>
      <c r="Z70" s="1002"/>
      <c r="AA70" s="1002">
        <v>1</v>
      </c>
      <c r="AB70" s="1002"/>
      <c r="AC70" s="1002"/>
      <c r="AD70" s="1002"/>
      <c r="AE70" s="1002"/>
      <c r="AF70" s="1002">
        <v>1</v>
      </c>
      <c r="AG70" s="1002"/>
      <c r="AH70" s="1002"/>
      <c r="AI70" s="1002"/>
      <c r="AJ70" s="1002"/>
      <c r="AK70" s="1002" t="s">
        <v>591</v>
      </c>
      <c r="AL70" s="1002"/>
      <c r="AM70" s="1002"/>
      <c r="AN70" s="1002"/>
      <c r="AO70" s="1002"/>
      <c r="AP70" s="1002" t="s">
        <v>591</v>
      </c>
      <c r="AQ70" s="1002"/>
      <c r="AR70" s="1002"/>
      <c r="AS70" s="1002"/>
      <c r="AT70" s="1002"/>
      <c r="AU70" s="1002" t="s">
        <v>592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581</v>
      </c>
      <c r="C71" s="1006"/>
      <c r="D71" s="1006"/>
      <c r="E71" s="1006"/>
      <c r="F71" s="1006"/>
      <c r="G71" s="1006"/>
      <c r="H71" s="1006"/>
      <c r="I71" s="1006"/>
      <c r="J71" s="1006"/>
      <c r="K71" s="1006"/>
      <c r="L71" s="1006"/>
      <c r="M71" s="1006"/>
      <c r="N71" s="1006"/>
      <c r="O71" s="1006"/>
      <c r="P71" s="1007"/>
      <c r="Q71" s="1008">
        <v>51</v>
      </c>
      <c r="R71" s="1002"/>
      <c r="S71" s="1002"/>
      <c r="T71" s="1002"/>
      <c r="U71" s="1002"/>
      <c r="V71" s="1002">
        <v>45</v>
      </c>
      <c r="W71" s="1002"/>
      <c r="X71" s="1002"/>
      <c r="Y71" s="1002"/>
      <c r="Z71" s="1002"/>
      <c r="AA71" s="1002">
        <v>5</v>
      </c>
      <c r="AB71" s="1002"/>
      <c r="AC71" s="1002"/>
      <c r="AD71" s="1002"/>
      <c r="AE71" s="1002"/>
      <c r="AF71" s="1002">
        <v>5</v>
      </c>
      <c r="AG71" s="1002"/>
      <c r="AH71" s="1002"/>
      <c r="AI71" s="1002"/>
      <c r="AJ71" s="1002"/>
      <c r="AK71" s="1002" t="s">
        <v>591</v>
      </c>
      <c r="AL71" s="1002"/>
      <c r="AM71" s="1002"/>
      <c r="AN71" s="1002"/>
      <c r="AO71" s="1002"/>
      <c r="AP71" s="1002" t="s">
        <v>594</v>
      </c>
      <c r="AQ71" s="1002"/>
      <c r="AR71" s="1002"/>
      <c r="AS71" s="1002"/>
      <c r="AT71" s="1002"/>
      <c r="AU71" s="1002" t="s">
        <v>591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582</v>
      </c>
      <c r="C72" s="1006"/>
      <c r="D72" s="1006"/>
      <c r="E72" s="1006"/>
      <c r="F72" s="1006"/>
      <c r="G72" s="1006"/>
      <c r="H72" s="1006"/>
      <c r="I72" s="1006"/>
      <c r="J72" s="1006"/>
      <c r="K72" s="1006"/>
      <c r="L72" s="1006"/>
      <c r="M72" s="1006"/>
      <c r="N72" s="1006"/>
      <c r="O72" s="1006"/>
      <c r="P72" s="1007"/>
      <c r="Q72" s="1008">
        <v>185</v>
      </c>
      <c r="R72" s="1002"/>
      <c r="S72" s="1002"/>
      <c r="T72" s="1002"/>
      <c r="U72" s="1002"/>
      <c r="V72" s="1002">
        <v>160</v>
      </c>
      <c r="W72" s="1002"/>
      <c r="X72" s="1002"/>
      <c r="Y72" s="1002"/>
      <c r="Z72" s="1002"/>
      <c r="AA72" s="1002">
        <v>25</v>
      </c>
      <c r="AB72" s="1002"/>
      <c r="AC72" s="1002"/>
      <c r="AD72" s="1002"/>
      <c r="AE72" s="1002"/>
      <c r="AF72" s="1002">
        <v>25</v>
      </c>
      <c r="AG72" s="1002"/>
      <c r="AH72" s="1002"/>
      <c r="AI72" s="1002"/>
      <c r="AJ72" s="1002"/>
      <c r="AK72" s="1002" t="s">
        <v>593</v>
      </c>
      <c r="AL72" s="1002"/>
      <c r="AM72" s="1002"/>
      <c r="AN72" s="1002"/>
      <c r="AO72" s="1002"/>
      <c r="AP72" s="1002" t="s">
        <v>593</v>
      </c>
      <c r="AQ72" s="1002"/>
      <c r="AR72" s="1002"/>
      <c r="AS72" s="1002"/>
      <c r="AT72" s="1002"/>
      <c r="AU72" s="1002" t="s">
        <v>591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583</v>
      </c>
      <c r="C73" s="1006"/>
      <c r="D73" s="1006"/>
      <c r="E73" s="1006"/>
      <c r="F73" s="1006"/>
      <c r="G73" s="1006"/>
      <c r="H73" s="1006"/>
      <c r="I73" s="1006"/>
      <c r="J73" s="1006"/>
      <c r="K73" s="1006"/>
      <c r="L73" s="1006"/>
      <c r="M73" s="1006"/>
      <c r="N73" s="1006"/>
      <c r="O73" s="1006"/>
      <c r="P73" s="1007"/>
      <c r="Q73" s="1008">
        <v>141</v>
      </c>
      <c r="R73" s="1002"/>
      <c r="S73" s="1002"/>
      <c r="T73" s="1002"/>
      <c r="U73" s="1002"/>
      <c r="V73" s="1002">
        <v>140</v>
      </c>
      <c r="W73" s="1002"/>
      <c r="X73" s="1002"/>
      <c r="Y73" s="1002"/>
      <c r="Z73" s="1002"/>
      <c r="AA73" s="1002">
        <v>1</v>
      </c>
      <c r="AB73" s="1002"/>
      <c r="AC73" s="1002"/>
      <c r="AD73" s="1002"/>
      <c r="AE73" s="1002"/>
      <c r="AF73" s="1002">
        <v>1</v>
      </c>
      <c r="AG73" s="1002"/>
      <c r="AH73" s="1002"/>
      <c r="AI73" s="1002"/>
      <c r="AJ73" s="1002"/>
      <c r="AK73" s="1002">
        <v>17</v>
      </c>
      <c r="AL73" s="1002"/>
      <c r="AM73" s="1002"/>
      <c r="AN73" s="1002"/>
      <c r="AO73" s="1002"/>
      <c r="AP73" s="1002" t="s">
        <v>591</v>
      </c>
      <c r="AQ73" s="1002"/>
      <c r="AR73" s="1002"/>
      <c r="AS73" s="1002"/>
      <c r="AT73" s="1002"/>
      <c r="AU73" s="1002" t="s">
        <v>593</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585</v>
      </c>
      <c r="C74" s="1006"/>
      <c r="D74" s="1006"/>
      <c r="E74" s="1006"/>
      <c r="F74" s="1006"/>
      <c r="G74" s="1006"/>
      <c r="H74" s="1006"/>
      <c r="I74" s="1006"/>
      <c r="J74" s="1006"/>
      <c r="K74" s="1006"/>
      <c r="L74" s="1006"/>
      <c r="M74" s="1006"/>
      <c r="N74" s="1006"/>
      <c r="O74" s="1006"/>
      <c r="P74" s="1007"/>
      <c r="Q74" s="1008">
        <v>127</v>
      </c>
      <c r="R74" s="1002"/>
      <c r="S74" s="1002"/>
      <c r="T74" s="1002"/>
      <c r="U74" s="1002"/>
      <c r="V74" s="1002">
        <v>115</v>
      </c>
      <c r="W74" s="1002"/>
      <c r="X74" s="1002"/>
      <c r="Y74" s="1002"/>
      <c r="Z74" s="1002"/>
      <c r="AA74" s="1002">
        <v>12</v>
      </c>
      <c r="AB74" s="1002"/>
      <c r="AC74" s="1002"/>
      <c r="AD74" s="1002"/>
      <c r="AE74" s="1002"/>
      <c r="AF74" s="1002">
        <v>10</v>
      </c>
      <c r="AG74" s="1002"/>
      <c r="AH74" s="1002"/>
      <c r="AI74" s="1002"/>
      <c r="AJ74" s="1002"/>
      <c r="AK74" s="1002" t="s">
        <v>592</v>
      </c>
      <c r="AL74" s="1002"/>
      <c r="AM74" s="1002"/>
      <c r="AN74" s="1002"/>
      <c r="AO74" s="1002"/>
      <c r="AP74" s="1002" t="s">
        <v>592</v>
      </c>
      <c r="AQ74" s="1002"/>
      <c r="AR74" s="1002"/>
      <c r="AS74" s="1002"/>
      <c r="AT74" s="1002"/>
      <c r="AU74" s="1002" t="s">
        <v>593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584</v>
      </c>
      <c r="C75" s="1006"/>
      <c r="D75" s="1006"/>
      <c r="E75" s="1006"/>
      <c r="F75" s="1006"/>
      <c r="G75" s="1006"/>
      <c r="H75" s="1006"/>
      <c r="I75" s="1006"/>
      <c r="J75" s="1006"/>
      <c r="K75" s="1006"/>
      <c r="L75" s="1006"/>
      <c r="M75" s="1006"/>
      <c r="N75" s="1006"/>
      <c r="O75" s="1006"/>
      <c r="P75" s="1007"/>
      <c r="Q75" s="1009">
        <v>232</v>
      </c>
      <c r="R75" s="1010"/>
      <c r="S75" s="1010"/>
      <c r="T75" s="1010"/>
      <c r="U75" s="1011"/>
      <c r="V75" s="1012">
        <v>232</v>
      </c>
      <c r="W75" s="1010"/>
      <c r="X75" s="1010"/>
      <c r="Y75" s="1010"/>
      <c r="Z75" s="1011"/>
      <c r="AA75" s="1012">
        <v>0</v>
      </c>
      <c r="AB75" s="1010"/>
      <c r="AC75" s="1010"/>
      <c r="AD75" s="1010"/>
      <c r="AE75" s="1011"/>
      <c r="AF75" s="1012">
        <v>0</v>
      </c>
      <c r="AG75" s="1010"/>
      <c r="AH75" s="1010"/>
      <c r="AI75" s="1010"/>
      <c r="AJ75" s="1011"/>
      <c r="AK75" s="1012">
        <v>4</v>
      </c>
      <c r="AL75" s="1010"/>
      <c r="AM75" s="1010"/>
      <c r="AN75" s="1010"/>
      <c r="AO75" s="1011"/>
      <c r="AP75" s="1012" t="s">
        <v>595</v>
      </c>
      <c r="AQ75" s="1010"/>
      <c r="AR75" s="1010"/>
      <c r="AS75" s="1010"/>
      <c r="AT75" s="1011"/>
      <c r="AU75" s="1012" t="s">
        <v>591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586</v>
      </c>
      <c r="C76" s="1006"/>
      <c r="D76" s="1006"/>
      <c r="E76" s="1006"/>
      <c r="F76" s="1006"/>
      <c r="G76" s="1006"/>
      <c r="H76" s="1006"/>
      <c r="I76" s="1006"/>
      <c r="J76" s="1006"/>
      <c r="K76" s="1006"/>
      <c r="L76" s="1006"/>
      <c r="M76" s="1006"/>
      <c r="N76" s="1006"/>
      <c r="O76" s="1006"/>
      <c r="P76" s="1007"/>
      <c r="Q76" s="1009">
        <v>329</v>
      </c>
      <c r="R76" s="1010"/>
      <c r="S76" s="1010"/>
      <c r="T76" s="1010"/>
      <c r="U76" s="1011"/>
      <c r="V76" s="1012">
        <v>323</v>
      </c>
      <c r="W76" s="1010"/>
      <c r="X76" s="1010"/>
      <c r="Y76" s="1010"/>
      <c r="Z76" s="1011"/>
      <c r="AA76" s="1012">
        <v>6</v>
      </c>
      <c r="AB76" s="1010"/>
      <c r="AC76" s="1010"/>
      <c r="AD76" s="1010"/>
      <c r="AE76" s="1011"/>
      <c r="AF76" s="1012">
        <v>6</v>
      </c>
      <c r="AG76" s="1010"/>
      <c r="AH76" s="1010"/>
      <c r="AI76" s="1010"/>
      <c r="AJ76" s="1011"/>
      <c r="AK76" s="1012" t="s">
        <v>591</v>
      </c>
      <c r="AL76" s="1010"/>
      <c r="AM76" s="1010"/>
      <c r="AN76" s="1010"/>
      <c r="AO76" s="1011"/>
      <c r="AP76" s="1012">
        <v>151</v>
      </c>
      <c r="AQ76" s="1010"/>
      <c r="AR76" s="1010"/>
      <c r="AS76" s="1010"/>
      <c r="AT76" s="1011"/>
      <c r="AU76" s="1012" t="s">
        <v>591</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587</v>
      </c>
      <c r="C77" s="1006"/>
      <c r="D77" s="1006"/>
      <c r="E77" s="1006"/>
      <c r="F77" s="1006"/>
      <c r="G77" s="1006"/>
      <c r="H77" s="1006"/>
      <c r="I77" s="1006"/>
      <c r="J77" s="1006"/>
      <c r="K77" s="1006"/>
      <c r="L77" s="1006"/>
      <c r="M77" s="1006"/>
      <c r="N77" s="1006"/>
      <c r="O77" s="1006"/>
      <c r="P77" s="1007"/>
      <c r="Q77" s="1009">
        <v>145875</v>
      </c>
      <c r="R77" s="1010"/>
      <c r="S77" s="1010"/>
      <c r="T77" s="1010"/>
      <c r="U77" s="1011"/>
      <c r="V77" s="1012">
        <v>144159</v>
      </c>
      <c r="W77" s="1010"/>
      <c r="X77" s="1010"/>
      <c r="Y77" s="1010"/>
      <c r="Z77" s="1011"/>
      <c r="AA77" s="1012">
        <v>1716</v>
      </c>
      <c r="AB77" s="1010"/>
      <c r="AC77" s="1010"/>
      <c r="AD77" s="1010"/>
      <c r="AE77" s="1011"/>
      <c r="AF77" s="1012">
        <v>1716</v>
      </c>
      <c r="AG77" s="1010"/>
      <c r="AH77" s="1010"/>
      <c r="AI77" s="1010"/>
      <c r="AJ77" s="1011"/>
      <c r="AK77" s="1012">
        <v>26</v>
      </c>
      <c r="AL77" s="1010"/>
      <c r="AM77" s="1010"/>
      <c r="AN77" s="1010"/>
      <c r="AO77" s="1011"/>
      <c r="AP77" s="1012" t="s">
        <v>591</v>
      </c>
      <c r="AQ77" s="1010"/>
      <c r="AR77" s="1010"/>
      <c r="AS77" s="1010"/>
      <c r="AT77" s="1011"/>
      <c r="AU77" s="1012" t="s">
        <v>591</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3303</v>
      </c>
      <c r="AG88" s="990"/>
      <c r="AH88" s="990"/>
      <c r="AI88" s="990"/>
      <c r="AJ88" s="990"/>
      <c r="AK88" s="994"/>
      <c r="AL88" s="994"/>
      <c r="AM88" s="994"/>
      <c r="AN88" s="994"/>
      <c r="AO88" s="994"/>
      <c r="AP88" s="990">
        <v>291</v>
      </c>
      <c r="AQ88" s="990"/>
      <c r="AR88" s="990"/>
      <c r="AS88" s="990"/>
      <c r="AT88" s="990"/>
      <c r="AU88" s="990" t="s">
        <v>591</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299</v>
      </c>
      <c r="AG109" s="925"/>
      <c r="AH109" s="925"/>
      <c r="AI109" s="925"/>
      <c r="AJ109" s="926"/>
      <c r="AK109" s="927" t="s">
        <v>298</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299</v>
      </c>
      <c r="BW109" s="925"/>
      <c r="BX109" s="925"/>
      <c r="BY109" s="925"/>
      <c r="BZ109" s="926"/>
      <c r="CA109" s="927" t="s">
        <v>298</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299</v>
      </c>
      <c r="DM109" s="925"/>
      <c r="DN109" s="925"/>
      <c r="DO109" s="925"/>
      <c r="DP109" s="926"/>
      <c r="DQ109" s="927" t="s">
        <v>298</v>
      </c>
      <c r="DR109" s="925"/>
      <c r="DS109" s="925"/>
      <c r="DT109" s="925"/>
      <c r="DU109" s="926"/>
      <c r="DV109" s="927" t="s">
        <v>424</v>
      </c>
      <c r="DW109" s="925"/>
      <c r="DX109" s="925"/>
      <c r="DY109" s="925"/>
      <c r="DZ109" s="956"/>
    </row>
    <row r="110" spans="1:131" s="226" customFormat="1" ht="26.25" customHeight="1">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474497</v>
      </c>
      <c r="AB110" s="918"/>
      <c r="AC110" s="918"/>
      <c r="AD110" s="918"/>
      <c r="AE110" s="919"/>
      <c r="AF110" s="920">
        <v>465588</v>
      </c>
      <c r="AG110" s="918"/>
      <c r="AH110" s="918"/>
      <c r="AI110" s="918"/>
      <c r="AJ110" s="919"/>
      <c r="AK110" s="920">
        <v>464161</v>
      </c>
      <c r="AL110" s="918"/>
      <c r="AM110" s="918"/>
      <c r="AN110" s="918"/>
      <c r="AO110" s="919"/>
      <c r="AP110" s="921">
        <v>22.8</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4819756</v>
      </c>
      <c r="BR110" s="865"/>
      <c r="BS110" s="865"/>
      <c r="BT110" s="865"/>
      <c r="BU110" s="865"/>
      <c r="BV110" s="865">
        <v>5018996</v>
      </c>
      <c r="BW110" s="865"/>
      <c r="BX110" s="865"/>
      <c r="BY110" s="865"/>
      <c r="BZ110" s="865"/>
      <c r="CA110" s="865">
        <v>5198221</v>
      </c>
      <c r="CB110" s="865"/>
      <c r="CC110" s="865"/>
      <c r="CD110" s="865"/>
      <c r="CE110" s="865"/>
      <c r="CF110" s="889">
        <v>255.4</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430</v>
      </c>
      <c r="DH110" s="865"/>
      <c r="DI110" s="865"/>
      <c r="DJ110" s="865"/>
      <c r="DK110" s="865"/>
      <c r="DL110" s="865" t="s">
        <v>430</v>
      </c>
      <c r="DM110" s="865"/>
      <c r="DN110" s="865"/>
      <c r="DO110" s="865"/>
      <c r="DP110" s="865"/>
      <c r="DQ110" s="865" t="s">
        <v>431</v>
      </c>
      <c r="DR110" s="865"/>
      <c r="DS110" s="865"/>
      <c r="DT110" s="865"/>
      <c r="DU110" s="865"/>
      <c r="DV110" s="866" t="s">
        <v>431</v>
      </c>
      <c r="DW110" s="866"/>
      <c r="DX110" s="866"/>
      <c r="DY110" s="866"/>
      <c r="DZ110" s="867"/>
    </row>
    <row r="111" spans="1:131" s="226" customFormat="1" ht="26.25" customHeight="1">
      <c r="A111" s="794" t="s">
        <v>432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384</v>
      </c>
      <c r="AB111" s="946"/>
      <c r="AC111" s="946"/>
      <c r="AD111" s="946"/>
      <c r="AE111" s="947"/>
      <c r="AF111" s="948" t="s">
        <v>433</v>
      </c>
      <c r="AG111" s="946"/>
      <c r="AH111" s="946"/>
      <c r="AI111" s="946"/>
      <c r="AJ111" s="947"/>
      <c r="AK111" s="948" t="s">
        <v>434</v>
      </c>
      <c r="AL111" s="946"/>
      <c r="AM111" s="946"/>
      <c r="AN111" s="946"/>
      <c r="AO111" s="947"/>
      <c r="AP111" s="949" t="s">
        <v>384</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t="s">
        <v>379</v>
      </c>
      <c r="BR111" s="837"/>
      <c r="BS111" s="837"/>
      <c r="BT111" s="837"/>
      <c r="BU111" s="837"/>
      <c r="BV111" s="837" t="s">
        <v>430</v>
      </c>
      <c r="BW111" s="837"/>
      <c r="BX111" s="837"/>
      <c r="BY111" s="837"/>
      <c r="BZ111" s="837"/>
      <c r="CA111" s="837" t="s">
        <v>384</v>
      </c>
      <c r="CB111" s="837"/>
      <c r="CC111" s="837"/>
      <c r="CD111" s="837"/>
      <c r="CE111" s="837"/>
      <c r="CF111" s="898" t="s">
        <v>430</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433</v>
      </c>
      <c r="DM111" s="837"/>
      <c r="DN111" s="837"/>
      <c r="DO111" s="837"/>
      <c r="DP111" s="837"/>
      <c r="DQ111" s="837" t="s">
        <v>433</v>
      </c>
      <c r="DR111" s="837"/>
      <c r="DS111" s="837"/>
      <c r="DT111" s="837"/>
      <c r="DU111" s="837"/>
      <c r="DV111" s="814" t="s">
        <v>379</v>
      </c>
      <c r="DW111" s="814"/>
      <c r="DX111" s="814"/>
      <c r="DY111" s="814"/>
      <c r="DZ111" s="815"/>
    </row>
    <row r="112" spans="1:131" s="226" customFormat="1" ht="26.25" customHeight="1">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379</v>
      </c>
      <c r="AG112" s="800"/>
      <c r="AH112" s="800"/>
      <c r="AI112" s="800"/>
      <c r="AJ112" s="801"/>
      <c r="AK112" s="802" t="s">
        <v>384</v>
      </c>
      <c r="AL112" s="800"/>
      <c r="AM112" s="800"/>
      <c r="AN112" s="800"/>
      <c r="AO112" s="801"/>
      <c r="AP112" s="847" t="s">
        <v>430</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140848</v>
      </c>
      <c r="BR112" s="837"/>
      <c r="BS112" s="837"/>
      <c r="BT112" s="837"/>
      <c r="BU112" s="837"/>
      <c r="BV112" s="837">
        <v>133455</v>
      </c>
      <c r="BW112" s="837"/>
      <c r="BX112" s="837"/>
      <c r="BY112" s="837"/>
      <c r="BZ112" s="837"/>
      <c r="CA112" s="837">
        <v>101721</v>
      </c>
      <c r="CB112" s="837"/>
      <c r="CC112" s="837"/>
      <c r="CD112" s="837"/>
      <c r="CE112" s="837"/>
      <c r="CF112" s="898">
        <v>5</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430</v>
      </c>
      <c r="DH112" s="837"/>
      <c r="DI112" s="837"/>
      <c r="DJ112" s="837"/>
      <c r="DK112" s="837"/>
      <c r="DL112" s="837" t="s">
        <v>441</v>
      </c>
      <c r="DM112" s="837"/>
      <c r="DN112" s="837"/>
      <c r="DO112" s="837"/>
      <c r="DP112" s="837"/>
      <c r="DQ112" s="837" t="s">
        <v>433</v>
      </c>
      <c r="DR112" s="837"/>
      <c r="DS112" s="837"/>
      <c r="DT112" s="837"/>
      <c r="DU112" s="837"/>
      <c r="DV112" s="814" t="s">
        <v>430</v>
      </c>
      <c r="DW112" s="814"/>
      <c r="DX112" s="814"/>
      <c r="DY112" s="814"/>
      <c r="DZ112" s="815"/>
    </row>
    <row r="113" spans="1:130" s="226" customFormat="1" ht="26.25" customHeight="1">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10440</v>
      </c>
      <c r="AB113" s="946"/>
      <c r="AC113" s="946"/>
      <c r="AD113" s="946"/>
      <c r="AE113" s="947"/>
      <c r="AF113" s="948">
        <v>13681</v>
      </c>
      <c r="AG113" s="946"/>
      <c r="AH113" s="946"/>
      <c r="AI113" s="946"/>
      <c r="AJ113" s="947"/>
      <c r="AK113" s="948">
        <v>17259</v>
      </c>
      <c r="AL113" s="946"/>
      <c r="AM113" s="946"/>
      <c r="AN113" s="946"/>
      <c r="AO113" s="947"/>
      <c r="AP113" s="949">
        <v>0.8</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27272</v>
      </c>
      <c r="BR113" s="837"/>
      <c r="BS113" s="837"/>
      <c r="BT113" s="837"/>
      <c r="BU113" s="837"/>
      <c r="BV113" s="837">
        <v>22287</v>
      </c>
      <c r="BW113" s="837"/>
      <c r="BX113" s="837"/>
      <c r="BY113" s="837"/>
      <c r="BZ113" s="837"/>
      <c r="CA113" s="837">
        <v>17222</v>
      </c>
      <c r="CB113" s="837"/>
      <c r="CC113" s="837"/>
      <c r="CD113" s="837"/>
      <c r="CE113" s="837"/>
      <c r="CF113" s="898">
        <v>0.8</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445</v>
      </c>
      <c r="DM113" s="800"/>
      <c r="DN113" s="800"/>
      <c r="DO113" s="800"/>
      <c r="DP113" s="801"/>
      <c r="DQ113" s="802" t="s">
        <v>384</v>
      </c>
      <c r="DR113" s="800"/>
      <c r="DS113" s="800"/>
      <c r="DT113" s="800"/>
      <c r="DU113" s="801"/>
      <c r="DV113" s="847" t="s">
        <v>379</v>
      </c>
      <c r="DW113" s="848"/>
      <c r="DX113" s="848"/>
      <c r="DY113" s="848"/>
      <c r="DZ113" s="849"/>
    </row>
    <row r="114" spans="1:130" s="226" customFormat="1" ht="26.25" customHeight="1">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887</v>
      </c>
      <c r="AB114" s="800"/>
      <c r="AC114" s="800"/>
      <c r="AD114" s="800"/>
      <c r="AE114" s="801"/>
      <c r="AF114" s="802">
        <v>825</v>
      </c>
      <c r="AG114" s="800"/>
      <c r="AH114" s="800"/>
      <c r="AI114" s="800"/>
      <c r="AJ114" s="801"/>
      <c r="AK114" s="802">
        <v>913</v>
      </c>
      <c r="AL114" s="800"/>
      <c r="AM114" s="800"/>
      <c r="AN114" s="800"/>
      <c r="AO114" s="801"/>
      <c r="AP114" s="847">
        <v>0</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689754</v>
      </c>
      <c r="BR114" s="837"/>
      <c r="BS114" s="837"/>
      <c r="BT114" s="837"/>
      <c r="BU114" s="837"/>
      <c r="BV114" s="837">
        <v>660836</v>
      </c>
      <c r="BW114" s="837"/>
      <c r="BX114" s="837"/>
      <c r="BY114" s="837"/>
      <c r="BZ114" s="837"/>
      <c r="CA114" s="837">
        <v>598121</v>
      </c>
      <c r="CB114" s="837"/>
      <c r="CC114" s="837"/>
      <c r="CD114" s="837"/>
      <c r="CE114" s="837"/>
      <c r="CF114" s="898">
        <v>29.4</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379</v>
      </c>
      <c r="DH114" s="800"/>
      <c r="DI114" s="800"/>
      <c r="DJ114" s="800"/>
      <c r="DK114" s="801"/>
      <c r="DL114" s="802" t="s">
        <v>430</v>
      </c>
      <c r="DM114" s="800"/>
      <c r="DN114" s="800"/>
      <c r="DO114" s="800"/>
      <c r="DP114" s="801"/>
      <c r="DQ114" s="802" t="s">
        <v>430</v>
      </c>
      <c r="DR114" s="800"/>
      <c r="DS114" s="800"/>
      <c r="DT114" s="800"/>
      <c r="DU114" s="801"/>
      <c r="DV114" s="847" t="s">
        <v>430</v>
      </c>
      <c r="DW114" s="848"/>
      <c r="DX114" s="848"/>
      <c r="DY114" s="848"/>
      <c r="DZ114" s="849"/>
    </row>
    <row r="115" spans="1:130" s="226" customFormat="1" ht="26.25" customHeight="1">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430</v>
      </c>
      <c r="AB115" s="946"/>
      <c r="AC115" s="946"/>
      <c r="AD115" s="946"/>
      <c r="AE115" s="947"/>
      <c r="AF115" s="948" t="s">
        <v>430</v>
      </c>
      <c r="AG115" s="946"/>
      <c r="AH115" s="946"/>
      <c r="AI115" s="946"/>
      <c r="AJ115" s="947"/>
      <c r="AK115" s="948" t="s">
        <v>450</v>
      </c>
      <c r="AL115" s="946"/>
      <c r="AM115" s="946"/>
      <c r="AN115" s="946"/>
      <c r="AO115" s="947"/>
      <c r="AP115" s="949" t="s">
        <v>434</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t="s">
        <v>384</v>
      </c>
      <c r="BR115" s="837"/>
      <c r="BS115" s="837"/>
      <c r="BT115" s="837"/>
      <c r="BU115" s="837"/>
      <c r="BV115" s="837" t="s">
        <v>430</v>
      </c>
      <c r="BW115" s="837"/>
      <c r="BX115" s="837"/>
      <c r="BY115" s="837"/>
      <c r="BZ115" s="837"/>
      <c r="CA115" s="837" t="s">
        <v>384</v>
      </c>
      <c r="CB115" s="837"/>
      <c r="CC115" s="837"/>
      <c r="CD115" s="837"/>
      <c r="CE115" s="837"/>
      <c r="CF115" s="898" t="s">
        <v>379</v>
      </c>
      <c r="CG115" s="899"/>
      <c r="CH115" s="899"/>
      <c r="CI115" s="899"/>
      <c r="CJ115" s="899"/>
      <c r="CK115" s="954"/>
      <c r="CL115" s="841"/>
      <c r="CM115" s="835" t="s">
        <v>452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379</v>
      </c>
      <c r="DM115" s="800"/>
      <c r="DN115" s="800"/>
      <c r="DO115" s="800"/>
      <c r="DP115" s="801"/>
      <c r="DQ115" s="802" t="s">
        <v>379</v>
      </c>
      <c r="DR115" s="800"/>
      <c r="DS115" s="800"/>
      <c r="DT115" s="800"/>
      <c r="DU115" s="801"/>
      <c r="DV115" s="847" t="s">
        <v>379</v>
      </c>
      <c r="DW115" s="848"/>
      <c r="DX115" s="848"/>
      <c r="DY115" s="848"/>
      <c r="DZ115" s="849"/>
    </row>
    <row r="116" spans="1:130" s="226" customFormat="1" ht="26.25" customHeight="1">
      <c r="A116" s="943"/>
      <c r="B116" s="944"/>
      <c r="C116" s="903" t="s">
        <v>453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430</v>
      </c>
      <c r="AB116" s="800"/>
      <c r="AC116" s="800"/>
      <c r="AD116" s="800"/>
      <c r="AE116" s="801"/>
      <c r="AF116" s="802" t="s">
        <v>379</v>
      </c>
      <c r="AG116" s="800"/>
      <c r="AH116" s="800"/>
      <c r="AI116" s="800"/>
      <c r="AJ116" s="801"/>
      <c r="AK116" s="802" t="s">
        <v>430</v>
      </c>
      <c r="AL116" s="800"/>
      <c r="AM116" s="800"/>
      <c r="AN116" s="800"/>
      <c r="AO116" s="801"/>
      <c r="AP116" s="847" t="s">
        <v>430</v>
      </c>
      <c r="AQ116" s="848"/>
      <c r="AR116" s="848"/>
      <c r="AS116" s="848"/>
      <c r="AT116" s="849"/>
      <c r="AU116" s="959"/>
      <c r="AV116" s="960"/>
      <c r="AW116" s="960"/>
      <c r="AX116" s="960"/>
      <c r="AY116" s="960"/>
      <c r="AZ116" s="886" t="s">
        <v>454</v>
      </c>
      <c r="BA116" s="887"/>
      <c r="BB116" s="887"/>
      <c r="BC116" s="887"/>
      <c r="BD116" s="887"/>
      <c r="BE116" s="887"/>
      <c r="BF116" s="887"/>
      <c r="BG116" s="887"/>
      <c r="BH116" s="887"/>
      <c r="BI116" s="887"/>
      <c r="BJ116" s="887"/>
      <c r="BK116" s="887"/>
      <c r="BL116" s="887"/>
      <c r="BM116" s="887"/>
      <c r="BN116" s="887"/>
      <c r="BO116" s="887"/>
      <c r="BP116" s="888"/>
      <c r="BQ116" s="836" t="s">
        <v>430</v>
      </c>
      <c r="BR116" s="837"/>
      <c r="BS116" s="837"/>
      <c r="BT116" s="837"/>
      <c r="BU116" s="837"/>
      <c r="BV116" s="837" t="s">
        <v>430</v>
      </c>
      <c r="BW116" s="837"/>
      <c r="BX116" s="837"/>
      <c r="BY116" s="837"/>
      <c r="BZ116" s="837"/>
      <c r="CA116" s="837" t="s">
        <v>430</v>
      </c>
      <c r="CB116" s="837"/>
      <c r="CC116" s="837"/>
      <c r="CD116" s="837"/>
      <c r="CE116" s="837"/>
      <c r="CF116" s="898" t="s">
        <v>430</v>
      </c>
      <c r="CG116" s="899"/>
      <c r="CH116" s="899"/>
      <c r="CI116" s="899"/>
      <c r="CJ116" s="899"/>
      <c r="CK116" s="954"/>
      <c r="CL116" s="841"/>
      <c r="CM116" s="844" t="s">
        <v>455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430</v>
      </c>
      <c r="DH116" s="800"/>
      <c r="DI116" s="800"/>
      <c r="DJ116" s="800"/>
      <c r="DK116" s="801"/>
      <c r="DL116" s="802" t="s">
        <v>379</v>
      </c>
      <c r="DM116" s="800"/>
      <c r="DN116" s="800"/>
      <c r="DO116" s="800"/>
      <c r="DP116" s="801"/>
      <c r="DQ116" s="802" t="s">
        <v>379</v>
      </c>
      <c r="DR116" s="800"/>
      <c r="DS116" s="800"/>
      <c r="DT116" s="800"/>
      <c r="DU116" s="801"/>
      <c r="DV116" s="847" t="s">
        <v>430</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485824</v>
      </c>
      <c r="AB117" s="932"/>
      <c r="AC117" s="932"/>
      <c r="AD117" s="932"/>
      <c r="AE117" s="933"/>
      <c r="AF117" s="934">
        <v>480094</v>
      </c>
      <c r="AG117" s="932"/>
      <c r="AH117" s="932"/>
      <c r="AI117" s="932"/>
      <c r="AJ117" s="933"/>
      <c r="AK117" s="934">
        <v>482333</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430</v>
      </c>
      <c r="BR117" s="837"/>
      <c r="BS117" s="837"/>
      <c r="BT117" s="837"/>
      <c r="BU117" s="837"/>
      <c r="BV117" s="837" t="s">
        <v>450</v>
      </c>
      <c r="BW117" s="837"/>
      <c r="BX117" s="837"/>
      <c r="BY117" s="837"/>
      <c r="BZ117" s="837"/>
      <c r="CA117" s="837" t="s">
        <v>450</v>
      </c>
      <c r="CB117" s="837"/>
      <c r="CC117" s="837"/>
      <c r="CD117" s="837"/>
      <c r="CE117" s="837"/>
      <c r="CF117" s="898" t="s">
        <v>450</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430</v>
      </c>
      <c r="DH117" s="800"/>
      <c r="DI117" s="800"/>
      <c r="DJ117" s="800"/>
      <c r="DK117" s="801"/>
      <c r="DL117" s="802" t="s">
        <v>430</v>
      </c>
      <c r="DM117" s="800"/>
      <c r="DN117" s="800"/>
      <c r="DO117" s="800"/>
      <c r="DP117" s="801"/>
      <c r="DQ117" s="802" t="s">
        <v>450</v>
      </c>
      <c r="DR117" s="800"/>
      <c r="DS117" s="800"/>
      <c r="DT117" s="800"/>
      <c r="DU117" s="801"/>
      <c r="DV117" s="847" t="s">
        <v>430</v>
      </c>
      <c r="DW117" s="848"/>
      <c r="DX117" s="848"/>
      <c r="DY117" s="848"/>
      <c r="DZ117" s="849"/>
    </row>
    <row r="118" spans="1:130" s="226" customFormat="1" ht="26.25" customHeight="1">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299</v>
      </c>
      <c r="AG118" s="925"/>
      <c r="AH118" s="925"/>
      <c r="AI118" s="925"/>
      <c r="AJ118" s="926"/>
      <c r="AK118" s="927" t="s">
        <v>298</v>
      </c>
      <c r="AL118" s="925"/>
      <c r="AM118" s="925"/>
      <c r="AN118" s="925"/>
      <c r="AO118" s="926"/>
      <c r="AP118" s="928" t="s">
        <v>424</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441</v>
      </c>
      <c r="BR118" s="868"/>
      <c r="BS118" s="868"/>
      <c r="BT118" s="868"/>
      <c r="BU118" s="868"/>
      <c r="BV118" s="868" t="s">
        <v>450</v>
      </c>
      <c r="BW118" s="868"/>
      <c r="BX118" s="868"/>
      <c r="BY118" s="868"/>
      <c r="BZ118" s="868"/>
      <c r="CA118" s="868" t="s">
        <v>450</v>
      </c>
      <c r="CB118" s="868"/>
      <c r="CC118" s="868"/>
      <c r="CD118" s="868"/>
      <c r="CE118" s="868"/>
      <c r="CF118" s="898" t="s">
        <v>450</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450</v>
      </c>
      <c r="DH118" s="800"/>
      <c r="DI118" s="800"/>
      <c r="DJ118" s="800"/>
      <c r="DK118" s="801"/>
      <c r="DL118" s="802" t="s">
        <v>450</v>
      </c>
      <c r="DM118" s="800"/>
      <c r="DN118" s="800"/>
      <c r="DO118" s="800"/>
      <c r="DP118" s="801"/>
      <c r="DQ118" s="802" t="s">
        <v>433</v>
      </c>
      <c r="DR118" s="800"/>
      <c r="DS118" s="800"/>
      <c r="DT118" s="800"/>
      <c r="DU118" s="801"/>
      <c r="DV118" s="847" t="s">
        <v>450</v>
      </c>
      <c r="DW118" s="848"/>
      <c r="DX118" s="848"/>
      <c r="DY118" s="848"/>
      <c r="DZ118" s="849"/>
    </row>
    <row r="119" spans="1:130" s="226" customFormat="1" ht="26.25" customHeight="1">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450</v>
      </c>
      <c r="AB119" s="918"/>
      <c r="AC119" s="918"/>
      <c r="AD119" s="918"/>
      <c r="AE119" s="919"/>
      <c r="AF119" s="920" t="s">
        <v>433</v>
      </c>
      <c r="AG119" s="918"/>
      <c r="AH119" s="918"/>
      <c r="AI119" s="918"/>
      <c r="AJ119" s="919"/>
      <c r="AK119" s="920" t="s">
        <v>450</v>
      </c>
      <c r="AL119" s="918"/>
      <c r="AM119" s="918"/>
      <c r="AN119" s="918"/>
      <c r="AO119" s="919"/>
      <c r="AP119" s="921" t="s">
        <v>450</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461</v>
      </c>
      <c r="BP119" s="901"/>
      <c r="BQ119" s="905">
        <v>5677630</v>
      </c>
      <c r="BR119" s="868"/>
      <c r="BS119" s="868"/>
      <c r="BT119" s="868"/>
      <c r="BU119" s="868"/>
      <c r="BV119" s="868">
        <v>5835574</v>
      </c>
      <c r="BW119" s="868"/>
      <c r="BX119" s="868"/>
      <c r="BY119" s="868"/>
      <c r="BZ119" s="868"/>
      <c r="CA119" s="868">
        <v>5915285</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450</v>
      </c>
      <c r="DH119" s="783"/>
      <c r="DI119" s="783"/>
      <c r="DJ119" s="783"/>
      <c r="DK119" s="784"/>
      <c r="DL119" s="785" t="s">
        <v>450</v>
      </c>
      <c r="DM119" s="783"/>
      <c r="DN119" s="783"/>
      <c r="DO119" s="783"/>
      <c r="DP119" s="784"/>
      <c r="DQ119" s="785" t="s">
        <v>450</v>
      </c>
      <c r="DR119" s="783"/>
      <c r="DS119" s="783"/>
      <c r="DT119" s="783"/>
      <c r="DU119" s="784"/>
      <c r="DV119" s="871" t="s">
        <v>450</v>
      </c>
      <c r="DW119" s="872"/>
      <c r="DX119" s="872"/>
      <c r="DY119" s="872"/>
      <c r="DZ119" s="873"/>
    </row>
    <row r="120" spans="1:130" s="226" customFormat="1" ht="26.25" customHeight="1">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441</v>
      </c>
      <c r="AB120" s="800"/>
      <c r="AC120" s="800"/>
      <c r="AD120" s="800"/>
      <c r="AE120" s="801"/>
      <c r="AF120" s="802" t="s">
        <v>441</v>
      </c>
      <c r="AG120" s="800"/>
      <c r="AH120" s="800"/>
      <c r="AI120" s="800"/>
      <c r="AJ120" s="801"/>
      <c r="AK120" s="802" t="s">
        <v>450</v>
      </c>
      <c r="AL120" s="800"/>
      <c r="AM120" s="800"/>
      <c r="AN120" s="800"/>
      <c r="AO120" s="801"/>
      <c r="AP120" s="847" t="s">
        <v>450</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3533585</v>
      </c>
      <c r="BR120" s="865"/>
      <c r="BS120" s="865"/>
      <c r="BT120" s="865"/>
      <c r="BU120" s="865"/>
      <c r="BV120" s="865">
        <v>3484181</v>
      </c>
      <c r="BW120" s="865"/>
      <c r="BX120" s="865"/>
      <c r="BY120" s="865"/>
      <c r="BZ120" s="865"/>
      <c r="CA120" s="865">
        <v>3344708</v>
      </c>
      <c r="CB120" s="865"/>
      <c r="CC120" s="865"/>
      <c r="CD120" s="865"/>
      <c r="CE120" s="865"/>
      <c r="CF120" s="889">
        <v>164.4</v>
      </c>
      <c r="CG120" s="890"/>
      <c r="CH120" s="890"/>
      <c r="CI120" s="890"/>
      <c r="CJ120" s="890"/>
      <c r="CK120" s="891" t="s">
        <v>465</v>
      </c>
      <c r="CL120" s="875"/>
      <c r="CM120" s="875"/>
      <c r="CN120" s="875"/>
      <c r="CO120" s="876"/>
      <c r="CP120" s="895" t="s">
        <v>466</v>
      </c>
      <c r="CQ120" s="896"/>
      <c r="CR120" s="896"/>
      <c r="CS120" s="896"/>
      <c r="CT120" s="896"/>
      <c r="CU120" s="896"/>
      <c r="CV120" s="896"/>
      <c r="CW120" s="896"/>
      <c r="CX120" s="896"/>
      <c r="CY120" s="896"/>
      <c r="CZ120" s="896"/>
      <c r="DA120" s="896"/>
      <c r="DB120" s="896"/>
      <c r="DC120" s="896"/>
      <c r="DD120" s="896"/>
      <c r="DE120" s="896"/>
      <c r="DF120" s="897"/>
      <c r="DG120" s="884">
        <v>120017</v>
      </c>
      <c r="DH120" s="865"/>
      <c r="DI120" s="865"/>
      <c r="DJ120" s="865"/>
      <c r="DK120" s="865"/>
      <c r="DL120" s="865">
        <v>103991</v>
      </c>
      <c r="DM120" s="865"/>
      <c r="DN120" s="865"/>
      <c r="DO120" s="865"/>
      <c r="DP120" s="865"/>
      <c r="DQ120" s="865">
        <v>87766</v>
      </c>
      <c r="DR120" s="865"/>
      <c r="DS120" s="865"/>
      <c r="DT120" s="865"/>
      <c r="DU120" s="865"/>
      <c r="DV120" s="866">
        <v>4.3</v>
      </c>
      <c r="DW120" s="866"/>
      <c r="DX120" s="866"/>
      <c r="DY120" s="866"/>
      <c r="DZ120" s="867"/>
    </row>
    <row r="121" spans="1:130" s="226" customFormat="1" ht="26.25" customHeight="1">
      <c r="A121" s="840"/>
      <c r="B121" s="841"/>
      <c r="C121" s="886" t="s">
        <v>467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430</v>
      </c>
      <c r="AB121" s="800"/>
      <c r="AC121" s="800"/>
      <c r="AD121" s="800"/>
      <c r="AE121" s="801"/>
      <c r="AF121" s="802" t="s">
        <v>450</v>
      </c>
      <c r="AG121" s="800"/>
      <c r="AH121" s="800"/>
      <c r="AI121" s="800"/>
      <c r="AJ121" s="801"/>
      <c r="AK121" s="802" t="s">
        <v>441</v>
      </c>
      <c r="AL121" s="800"/>
      <c r="AM121" s="800"/>
      <c r="AN121" s="800"/>
      <c r="AO121" s="801"/>
      <c r="AP121" s="847" t="s">
        <v>450</v>
      </c>
      <c r="AQ121" s="848"/>
      <c r="AR121" s="848"/>
      <c r="AS121" s="848"/>
      <c r="AT121" s="849"/>
      <c r="AU121" s="909"/>
      <c r="AV121" s="910"/>
      <c r="AW121" s="910"/>
      <c r="AX121" s="910"/>
      <c r="AY121" s="911"/>
      <c r="AZ121" s="835" t="s">
        <v>468</v>
      </c>
      <c r="BA121" s="770"/>
      <c r="BB121" s="770"/>
      <c r="BC121" s="770"/>
      <c r="BD121" s="770"/>
      <c r="BE121" s="770"/>
      <c r="BF121" s="770"/>
      <c r="BG121" s="770"/>
      <c r="BH121" s="770"/>
      <c r="BI121" s="770"/>
      <c r="BJ121" s="770"/>
      <c r="BK121" s="770"/>
      <c r="BL121" s="770"/>
      <c r="BM121" s="770"/>
      <c r="BN121" s="770"/>
      <c r="BO121" s="770"/>
      <c r="BP121" s="771"/>
      <c r="BQ121" s="836">
        <v>98834</v>
      </c>
      <c r="BR121" s="837"/>
      <c r="BS121" s="837"/>
      <c r="BT121" s="837"/>
      <c r="BU121" s="837"/>
      <c r="BV121" s="837">
        <v>82729</v>
      </c>
      <c r="BW121" s="837"/>
      <c r="BX121" s="837"/>
      <c r="BY121" s="837"/>
      <c r="BZ121" s="837"/>
      <c r="CA121" s="837">
        <v>104725</v>
      </c>
      <c r="CB121" s="837"/>
      <c r="CC121" s="837"/>
      <c r="CD121" s="837"/>
      <c r="CE121" s="837"/>
      <c r="CF121" s="898">
        <v>5.0999999999999996</v>
      </c>
      <c r="CG121" s="899"/>
      <c r="CH121" s="899"/>
      <c r="CI121" s="899"/>
      <c r="CJ121" s="899"/>
      <c r="CK121" s="892"/>
      <c r="CL121" s="878"/>
      <c r="CM121" s="878"/>
      <c r="CN121" s="878"/>
      <c r="CO121" s="879"/>
      <c r="CP121" s="858" t="s">
        <v>469</v>
      </c>
      <c r="CQ121" s="859"/>
      <c r="CR121" s="859"/>
      <c r="CS121" s="859"/>
      <c r="CT121" s="859"/>
      <c r="CU121" s="859"/>
      <c r="CV121" s="859"/>
      <c r="CW121" s="859"/>
      <c r="CX121" s="859"/>
      <c r="CY121" s="859"/>
      <c r="CZ121" s="859"/>
      <c r="DA121" s="859"/>
      <c r="DB121" s="859"/>
      <c r="DC121" s="859"/>
      <c r="DD121" s="859"/>
      <c r="DE121" s="859"/>
      <c r="DF121" s="860"/>
      <c r="DG121" s="836">
        <v>20831</v>
      </c>
      <c r="DH121" s="837"/>
      <c r="DI121" s="837"/>
      <c r="DJ121" s="837"/>
      <c r="DK121" s="837"/>
      <c r="DL121" s="837">
        <v>29464</v>
      </c>
      <c r="DM121" s="837"/>
      <c r="DN121" s="837"/>
      <c r="DO121" s="837"/>
      <c r="DP121" s="837"/>
      <c r="DQ121" s="837">
        <v>13955</v>
      </c>
      <c r="DR121" s="837"/>
      <c r="DS121" s="837"/>
      <c r="DT121" s="837"/>
      <c r="DU121" s="837"/>
      <c r="DV121" s="814">
        <v>0.7</v>
      </c>
      <c r="DW121" s="814"/>
      <c r="DX121" s="814"/>
      <c r="DY121" s="814"/>
      <c r="DZ121" s="815"/>
    </row>
    <row r="122" spans="1:130" s="226" customFormat="1" ht="26.25" customHeight="1">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450</v>
      </c>
      <c r="AB122" s="800"/>
      <c r="AC122" s="800"/>
      <c r="AD122" s="800"/>
      <c r="AE122" s="801"/>
      <c r="AF122" s="802" t="s">
        <v>450</v>
      </c>
      <c r="AG122" s="800"/>
      <c r="AH122" s="800"/>
      <c r="AI122" s="800"/>
      <c r="AJ122" s="801"/>
      <c r="AK122" s="802" t="s">
        <v>450</v>
      </c>
      <c r="AL122" s="800"/>
      <c r="AM122" s="800"/>
      <c r="AN122" s="800"/>
      <c r="AO122" s="801"/>
      <c r="AP122" s="847" t="s">
        <v>430</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3272912</v>
      </c>
      <c r="BR122" s="868"/>
      <c r="BS122" s="868"/>
      <c r="BT122" s="868"/>
      <c r="BU122" s="868"/>
      <c r="BV122" s="868">
        <v>3686622</v>
      </c>
      <c r="BW122" s="868"/>
      <c r="BX122" s="868"/>
      <c r="BY122" s="868"/>
      <c r="BZ122" s="868"/>
      <c r="CA122" s="868">
        <v>3666055</v>
      </c>
      <c r="CB122" s="868"/>
      <c r="CC122" s="868"/>
      <c r="CD122" s="868"/>
      <c r="CE122" s="868"/>
      <c r="CF122" s="869">
        <v>180.1</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t="s">
        <v>434</v>
      </c>
      <c r="DH122" s="837"/>
      <c r="DI122" s="837"/>
      <c r="DJ122" s="837"/>
      <c r="DK122" s="837"/>
      <c r="DL122" s="837" t="s">
        <v>430</v>
      </c>
      <c r="DM122" s="837"/>
      <c r="DN122" s="837"/>
      <c r="DO122" s="837"/>
      <c r="DP122" s="837"/>
      <c r="DQ122" s="837" t="s">
        <v>430</v>
      </c>
      <c r="DR122" s="837"/>
      <c r="DS122" s="837"/>
      <c r="DT122" s="837"/>
      <c r="DU122" s="837"/>
      <c r="DV122" s="814" t="s">
        <v>441</v>
      </c>
      <c r="DW122" s="814"/>
      <c r="DX122" s="814"/>
      <c r="DY122" s="814"/>
      <c r="DZ122" s="815"/>
    </row>
    <row r="123" spans="1:130" s="226" customFormat="1" ht="26.25" customHeight="1">
      <c r="A123" s="840"/>
      <c r="B123" s="841"/>
      <c r="C123" s="844" t="s">
        <v>455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434</v>
      </c>
      <c r="AB123" s="800"/>
      <c r="AC123" s="800"/>
      <c r="AD123" s="800"/>
      <c r="AE123" s="801"/>
      <c r="AF123" s="802" t="s">
        <v>441</v>
      </c>
      <c r="AG123" s="800"/>
      <c r="AH123" s="800"/>
      <c r="AI123" s="800"/>
      <c r="AJ123" s="801"/>
      <c r="AK123" s="802" t="s">
        <v>441</v>
      </c>
      <c r="AL123" s="800"/>
      <c r="AM123" s="800"/>
      <c r="AN123" s="800"/>
      <c r="AO123" s="801"/>
      <c r="AP123" s="847" t="s">
        <v>441</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472</v>
      </c>
      <c r="BP123" s="901"/>
      <c r="BQ123" s="855">
        <v>6905331</v>
      </c>
      <c r="BR123" s="856"/>
      <c r="BS123" s="856"/>
      <c r="BT123" s="856"/>
      <c r="BU123" s="856"/>
      <c r="BV123" s="856">
        <v>7253532</v>
      </c>
      <c r="BW123" s="856"/>
      <c r="BX123" s="856"/>
      <c r="BY123" s="856"/>
      <c r="BZ123" s="856"/>
      <c r="CA123" s="856">
        <v>7115488</v>
      </c>
      <c r="CB123" s="856"/>
      <c r="CC123" s="856"/>
      <c r="CD123" s="856"/>
      <c r="CE123" s="856"/>
      <c r="CF123" s="766"/>
      <c r="CG123" s="767"/>
      <c r="CH123" s="767"/>
      <c r="CI123" s="767"/>
      <c r="CJ123" s="857"/>
      <c r="CK123" s="892"/>
      <c r="CL123" s="878"/>
      <c r="CM123" s="878"/>
      <c r="CN123" s="878"/>
      <c r="CO123" s="879"/>
      <c r="CP123" s="858" t="s">
        <v>473</v>
      </c>
      <c r="CQ123" s="859"/>
      <c r="CR123" s="859"/>
      <c r="CS123" s="859"/>
      <c r="CT123" s="859"/>
      <c r="CU123" s="859"/>
      <c r="CV123" s="859"/>
      <c r="CW123" s="859"/>
      <c r="CX123" s="859"/>
      <c r="CY123" s="859"/>
      <c r="CZ123" s="859"/>
      <c r="DA123" s="859"/>
      <c r="DB123" s="859"/>
      <c r="DC123" s="859"/>
      <c r="DD123" s="859"/>
      <c r="DE123" s="859"/>
      <c r="DF123" s="860"/>
      <c r="DG123" s="799" t="s">
        <v>474</v>
      </c>
      <c r="DH123" s="800"/>
      <c r="DI123" s="800"/>
      <c r="DJ123" s="800"/>
      <c r="DK123" s="801"/>
      <c r="DL123" s="802" t="s">
        <v>384</v>
      </c>
      <c r="DM123" s="800"/>
      <c r="DN123" s="800"/>
      <c r="DO123" s="800"/>
      <c r="DP123" s="801"/>
      <c r="DQ123" s="802" t="s">
        <v>474</v>
      </c>
      <c r="DR123" s="800"/>
      <c r="DS123" s="800"/>
      <c r="DT123" s="800"/>
      <c r="DU123" s="801"/>
      <c r="DV123" s="847" t="s">
        <v>384</v>
      </c>
      <c r="DW123" s="848"/>
      <c r="DX123" s="848"/>
      <c r="DY123" s="848"/>
      <c r="DZ123" s="849"/>
    </row>
    <row r="124" spans="1:130" s="226" customFormat="1" ht="26.25" customHeight="1" thickBot="1">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434</v>
      </c>
      <c r="AB124" s="800"/>
      <c r="AC124" s="800"/>
      <c r="AD124" s="800"/>
      <c r="AE124" s="801"/>
      <c r="AF124" s="802" t="s">
        <v>475</v>
      </c>
      <c r="AG124" s="800"/>
      <c r="AH124" s="800"/>
      <c r="AI124" s="800"/>
      <c r="AJ124" s="801"/>
      <c r="AK124" s="802" t="s">
        <v>431</v>
      </c>
      <c r="AL124" s="800"/>
      <c r="AM124" s="800"/>
      <c r="AN124" s="800"/>
      <c r="AO124" s="801"/>
      <c r="AP124" s="847" t="s">
        <v>476</v>
      </c>
      <c r="AQ124" s="848"/>
      <c r="AR124" s="848"/>
      <c r="AS124" s="848"/>
      <c r="AT124" s="849"/>
      <c r="AU124" s="850" t="s">
        <v>477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476</v>
      </c>
      <c r="BR124" s="854"/>
      <c r="BS124" s="854"/>
      <c r="BT124" s="854"/>
      <c r="BU124" s="854"/>
      <c r="BV124" s="854" t="s">
        <v>475</v>
      </c>
      <c r="BW124" s="854"/>
      <c r="BX124" s="854"/>
      <c r="BY124" s="854"/>
      <c r="BZ124" s="854"/>
      <c r="CA124" s="854" t="s">
        <v>475</v>
      </c>
      <c r="CB124" s="854"/>
      <c r="CC124" s="854"/>
      <c r="CD124" s="854"/>
      <c r="CE124" s="854"/>
      <c r="CF124" s="744"/>
      <c r="CG124" s="745"/>
      <c r="CH124" s="745"/>
      <c r="CI124" s="745"/>
      <c r="CJ124" s="885"/>
      <c r="CK124" s="893"/>
      <c r="CL124" s="893"/>
      <c r="CM124" s="893"/>
      <c r="CN124" s="893"/>
      <c r="CO124" s="894"/>
      <c r="CP124" s="858" t="s">
        <v>478</v>
      </c>
      <c r="CQ124" s="859"/>
      <c r="CR124" s="859"/>
      <c r="CS124" s="859"/>
      <c r="CT124" s="859"/>
      <c r="CU124" s="859"/>
      <c r="CV124" s="859"/>
      <c r="CW124" s="859"/>
      <c r="CX124" s="859"/>
      <c r="CY124" s="859"/>
      <c r="CZ124" s="859"/>
      <c r="DA124" s="859"/>
      <c r="DB124" s="859"/>
      <c r="DC124" s="859"/>
      <c r="DD124" s="859"/>
      <c r="DE124" s="859"/>
      <c r="DF124" s="860"/>
      <c r="DG124" s="782" t="s">
        <v>434</v>
      </c>
      <c r="DH124" s="783"/>
      <c r="DI124" s="783"/>
      <c r="DJ124" s="783"/>
      <c r="DK124" s="784"/>
      <c r="DL124" s="785" t="s">
        <v>434</v>
      </c>
      <c r="DM124" s="783"/>
      <c r="DN124" s="783"/>
      <c r="DO124" s="783"/>
      <c r="DP124" s="784"/>
      <c r="DQ124" s="785" t="s">
        <v>384</v>
      </c>
      <c r="DR124" s="783"/>
      <c r="DS124" s="783"/>
      <c r="DT124" s="783"/>
      <c r="DU124" s="784"/>
      <c r="DV124" s="871" t="s">
        <v>384</v>
      </c>
      <c r="DW124" s="872"/>
      <c r="DX124" s="872"/>
      <c r="DY124" s="872"/>
      <c r="DZ124" s="873"/>
    </row>
    <row r="125" spans="1:130" s="226" customFormat="1" ht="26.25" customHeight="1">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384</v>
      </c>
      <c r="AB125" s="800"/>
      <c r="AC125" s="800"/>
      <c r="AD125" s="800"/>
      <c r="AE125" s="801"/>
      <c r="AF125" s="802" t="s">
        <v>431</v>
      </c>
      <c r="AG125" s="800"/>
      <c r="AH125" s="800"/>
      <c r="AI125" s="800"/>
      <c r="AJ125" s="801"/>
      <c r="AK125" s="802" t="s">
        <v>384</v>
      </c>
      <c r="AL125" s="800"/>
      <c r="AM125" s="800"/>
      <c r="AN125" s="800"/>
      <c r="AO125" s="801"/>
      <c r="AP125" s="847" t="s">
        <v>384</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479</v>
      </c>
      <c r="CL125" s="875"/>
      <c r="CM125" s="875"/>
      <c r="CN125" s="875"/>
      <c r="CO125" s="876"/>
      <c r="CP125" s="883" t="s">
        <v>480</v>
      </c>
      <c r="CQ125" s="828"/>
      <c r="CR125" s="828"/>
      <c r="CS125" s="828"/>
      <c r="CT125" s="828"/>
      <c r="CU125" s="828"/>
      <c r="CV125" s="828"/>
      <c r="CW125" s="828"/>
      <c r="CX125" s="828"/>
      <c r="CY125" s="828"/>
      <c r="CZ125" s="828"/>
      <c r="DA125" s="828"/>
      <c r="DB125" s="828"/>
      <c r="DC125" s="828"/>
      <c r="DD125" s="828"/>
      <c r="DE125" s="828"/>
      <c r="DF125" s="829"/>
      <c r="DG125" s="884" t="s">
        <v>384</v>
      </c>
      <c r="DH125" s="865"/>
      <c r="DI125" s="865"/>
      <c r="DJ125" s="865"/>
      <c r="DK125" s="865"/>
      <c r="DL125" s="865" t="s">
        <v>431</v>
      </c>
      <c r="DM125" s="865"/>
      <c r="DN125" s="865"/>
      <c r="DO125" s="865"/>
      <c r="DP125" s="865"/>
      <c r="DQ125" s="865" t="s">
        <v>431</v>
      </c>
      <c r="DR125" s="865"/>
      <c r="DS125" s="865"/>
      <c r="DT125" s="865"/>
      <c r="DU125" s="865"/>
      <c r="DV125" s="866" t="s">
        <v>475</v>
      </c>
      <c r="DW125" s="866"/>
      <c r="DX125" s="866"/>
      <c r="DY125" s="866"/>
      <c r="DZ125" s="867"/>
    </row>
    <row r="126" spans="1:130" s="226" customFormat="1" ht="26.25" customHeight="1" thickBot="1">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474</v>
      </c>
      <c r="AB126" s="800"/>
      <c r="AC126" s="800"/>
      <c r="AD126" s="800"/>
      <c r="AE126" s="801"/>
      <c r="AF126" s="802" t="s">
        <v>431</v>
      </c>
      <c r="AG126" s="800"/>
      <c r="AH126" s="800"/>
      <c r="AI126" s="800"/>
      <c r="AJ126" s="801"/>
      <c r="AK126" s="802" t="s">
        <v>481</v>
      </c>
      <c r="AL126" s="800"/>
      <c r="AM126" s="800"/>
      <c r="AN126" s="800"/>
      <c r="AO126" s="801"/>
      <c r="AP126" s="847" t="s">
        <v>475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482</v>
      </c>
      <c r="CQ126" s="770"/>
      <c r="CR126" s="770"/>
      <c r="CS126" s="770"/>
      <c r="CT126" s="770"/>
      <c r="CU126" s="770"/>
      <c r="CV126" s="770"/>
      <c r="CW126" s="770"/>
      <c r="CX126" s="770"/>
      <c r="CY126" s="770"/>
      <c r="CZ126" s="770"/>
      <c r="DA126" s="770"/>
      <c r="DB126" s="770"/>
      <c r="DC126" s="770"/>
      <c r="DD126" s="770"/>
      <c r="DE126" s="770"/>
      <c r="DF126" s="771"/>
      <c r="DG126" s="836" t="s">
        <v>384</v>
      </c>
      <c r="DH126" s="837"/>
      <c r="DI126" s="837"/>
      <c r="DJ126" s="837"/>
      <c r="DK126" s="837"/>
      <c r="DL126" s="837" t="s">
        <v>475</v>
      </c>
      <c r="DM126" s="837"/>
      <c r="DN126" s="837"/>
      <c r="DO126" s="837"/>
      <c r="DP126" s="837"/>
      <c r="DQ126" s="837" t="s">
        <v>474</v>
      </c>
      <c r="DR126" s="837"/>
      <c r="DS126" s="837"/>
      <c r="DT126" s="837"/>
      <c r="DU126" s="837"/>
      <c r="DV126" s="814" t="s">
        <v>431</v>
      </c>
      <c r="DW126" s="814"/>
      <c r="DX126" s="814"/>
      <c r="DY126" s="814"/>
      <c r="DZ126" s="815"/>
    </row>
    <row r="127" spans="1:130" s="226" customFormat="1" ht="26.25" customHeight="1">
      <c r="A127" s="842"/>
      <c r="B127" s="843"/>
      <c r="C127" s="861" t="s">
        <v>483</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431</v>
      </c>
      <c r="AB127" s="800"/>
      <c r="AC127" s="800"/>
      <c r="AD127" s="800"/>
      <c r="AE127" s="801"/>
      <c r="AF127" s="802" t="s">
        <v>484</v>
      </c>
      <c r="AG127" s="800"/>
      <c r="AH127" s="800"/>
      <c r="AI127" s="800"/>
      <c r="AJ127" s="801"/>
      <c r="AK127" s="802" t="s">
        <v>434</v>
      </c>
      <c r="AL127" s="800"/>
      <c r="AM127" s="800"/>
      <c r="AN127" s="800"/>
      <c r="AO127" s="801"/>
      <c r="AP127" s="847" t="s">
        <v>475</v>
      </c>
      <c r="AQ127" s="848"/>
      <c r="AR127" s="848"/>
      <c r="AS127" s="848"/>
      <c r="AT127" s="849"/>
      <c r="AU127" s="262"/>
      <c r="AV127" s="262"/>
      <c r="AW127" s="262"/>
      <c r="AX127" s="864" t="s">
        <v>485</v>
      </c>
      <c r="AY127" s="832"/>
      <c r="AZ127" s="832"/>
      <c r="BA127" s="832"/>
      <c r="BB127" s="832"/>
      <c r="BC127" s="832"/>
      <c r="BD127" s="832"/>
      <c r="BE127" s="833"/>
      <c r="BF127" s="831" t="s">
        <v>486</v>
      </c>
      <c r="BG127" s="832"/>
      <c r="BH127" s="832"/>
      <c r="BI127" s="832"/>
      <c r="BJ127" s="832"/>
      <c r="BK127" s="832"/>
      <c r="BL127" s="833"/>
      <c r="BM127" s="831" t="s">
        <v>487</v>
      </c>
      <c r="BN127" s="832"/>
      <c r="BO127" s="832"/>
      <c r="BP127" s="832"/>
      <c r="BQ127" s="832"/>
      <c r="BR127" s="832"/>
      <c r="BS127" s="833"/>
      <c r="BT127" s="831" t="s">
        <v>488</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489</v>
      </c>
      <c r="CQ127" s="770"/>
      <c r="CR127" s="770"/>
      <c r="CS127" s="770"/>
      <c r="CT127" s="770"/>
      <c r="CU127" s="770"/>
      <c r="CV127" s="770"/>
      <c r="CW127" s="770"/>
      <c r="CX127" s="770"/>
      <c r="CY127" s="770"/>
      <c r="CZ127" s="770"/>
      <c r="DA127" s="770"/>
      <c r="DB127" s="770"/>
      <c r="DC127" s="770"/>
      <c r="DD127" s="770"/>
      <c r="DE127" s="770"/>
      <c r="DF127" s="771"/>
      <c r="DG127" s="836" t="s">
        <v>384</v>
      </c>
      <c r="DH127" s="837"/>
      <c r="DI127" s="837"/>
      <c r="DJ127" s="837"/>
      <c r="DK127" s="837"/>
      <c r="DL127" s="837" t="s">
        <v>475</v>
      </c>
      <c r="DM127" s="837"/>
      <c r="DN127" s="837"/>
      <c r="DO127" s="837"/>
      <c r="DP127" s="837"/>
      <c r="DQ127" s="837" t="s">
        <v>481</v>
      </c>
      <c r="DR127" s="837"/>
      <c r="DS127" s="837"/>
      <c r="DT127" s="837"/>
      <c r="DU127" s="837"/>
      <c r="DV127" s="814" t="s">
        <v>431</v>
      </c>
      <c r="DW127" s="814"/>
      <c r="DX127" s="814"/>
      <c r="DY127" s="814"/>
      <c r="DZ127" s="815"/>
    </row>
    <row r="128" spans="1:130" s="226" customFormat="1" ht="26.25" customHeight="1" thickBot="1">
      <c r="A128" s="816" t="s">
        <v>490</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491</v>
      </c>
      <c r="X128" s="818"/>
      <c r="Y128" s="818"/>
      <c r="Z128" s="819"/>
      <c r="AA128" s="820">
        <v>16710</v>
      </c>
      <c r="AB128" s="821"/>
      <c r="AC128" s="821"/>
      <c r="AD128" s="821"/>
      <c r="AE128" s="822"/>
      <c r="AF128" s="823">
        <v>16887</v>
      </c>
      <c r="AG128" s="821"/>
      <c r="AH128" s="821"/>
      <c r="AI128" s="821"/>
      <c r="AJ128" s="822"/>
      <c r="AK128" s="823">
        <v>17721</v>
      </c>
      <c r="AL128" s="821"/>
      <c r="AM128" s="821"/>
      <c r="AN128" s="821"/>
      <c r="AO128" s="822"/>
      <c r="AP128" s="824"/>
      <c r="AQ128" s="825"/>
      <c r="AR128" s="825"/>
      <c r="AS128" s="825"/>
      <c r="AT128" s="826"/>
      <c r="AU128" s="262"/>
      <c r="AV128" s="262"/>
      <c r="AW128" s="262"/>
      <c r="AX128" s="827" t="s">
        <v>492</v>
      </c>
      <c r="AY128" s="828"/>
      <c r="AZ128" s="828"/>
      <c r="BA128" s="828"/>
      <c r="BB128" s="828"/>
      <c r="BC128" s="828"/>
      <c r="BD128" s="828"/>
      <c r="BE128" s="829"/>
      <c r="BF128" s="806" t="s">
        <v>481</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493</v>
      </c>
      <c r="CQ128" s="748"/>
      <c r="CR128" s="748"/>
      <c r="CS128" s="748"/>
      <c r="CT128" s="748"/>
      <c r="CU128" s="748"/>
      <c r="CV128" s="748"/>
      <c r="CW128" s="748"/>
      <c r="CX128" s="748"/>
      <c r="CY128" s="748"/>
      <c r="CZ128" s="748"/>
      <c r="DA128" s="748"/>
      <c r="DB128" s="748"/>
      <c r="DC128" s="748"/>
      <c r="DD128" s="748"/>
      <c r="DE128" s="748"/>
      <c r="DF128" s="749"/>
      <c r="DG128" s="810" t="s">
        <v>384</v>
      </c>
      <c r="DH128" s="811"/>
      <c r="DI128" s="811"/>
      <c r="DJ128" s="811"/>
      <c r="DK128" s="811"/>
      <c r="DL128" s="811" t="s">
        <v>384</v>
      </c>
      <c r="DM128" s="811"/>
      <c r="DN128" s="811"/>
      <c r="DO128" s="811"/>
      <c r="DP128" s="811"/>
      <c r="DQ128" s="811" t="s">
        <v>384</v>
      </c>
      <c r="DR128" s="811"/>
      <c r="DS128" s="811"/>
      <c r="DT128" s="811"/>
      <c r="DU128" s="811"/>
      <c r="DV128" s="812" t="s">
        <v>474</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494</v>
      </c>
      <c r="X129" s="797"/>
      <c r="Y129" s="797"/>
      <c r="Z129" s="798"/>
      <c r="AA129" s="799">
        <v>2481111</v>
      </c>
      <c r="AB129" s="800"/>
      <c r="AC129" s="800"/>
      <c r="AD129" s="800"/>
      <c r="AE129" s="801"/>
      <c r="AF129" s="802">
        <v>2427157</v>
      </c>
      <c r="AG129" s="800"/>
      <c r="AH129" s="800"/>
      <c r="AI129" s="800"/>
      <c r="AJ129" s="801"/>
      <c r="AK129" s="802">
        <v>2363913</v>
      </c>
      <c r="AL129" s="800"/>
      <c r="AM129" s="800"/>
      <c r="AN129" s="800"/>
      <c r="AO129" s="801"/>
      <c r="AP129" s="803"/>
      <c r="AQ129" s="804"/>
      <c r="AR129" s="804"/>
      <c r="AS129" s="804"/>
      <c r="AT129" s="805"/>
      <c r="AU129" s="264"/>
      <c r="AV129" s="264"/>
      <c r="AW129" s="264"/>
      <c r="AX129" s="769" t="s">
        <v>495</v>
      </c>
      <c r="AY129" s="770"/>
      <c r="AZ129" s="770"/>
      <c r="BA129" s="770"/>
      <c r="BB129" s="770"/>
      <c r="BC129" s="770"/>
      <c r="BD129" s="770"/>
      <c r="BE129" s="771"/>
      <c r="BF129" s="789" t="s">
        <v>496</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498</v>
      </c>
      <c r="X130" s="797"/>
      <c r="Y130" s="797"/>
      <c r="Z130" s="798"/>
      <c r="AA130" s="799">
        <v>333548</v>
      </c>
      <c r="AB130" s="800"/>
      <c r="AC130" s="800"/>
      <c r="AD130" s="800"/>
      <c r="AE130" s="801"/>
      <c r="AF130" s="802">
        <v>328462</v>
      </c>
      <c r="AG130" s="800"/>
      <c r="AH130" s="800"/>
      <c r="AI130" s="800"/>
      <c r="AJ130" s="801"/>
      <c r="AK130" s="802">
        <v>328832</v>
      </c>
      <c r="AL130" s="800"/>
      <c r="AM130" s="800"/>
      <c r="AN130" s="800"/>
      <c r="AO130" s="801"/>
      <c r="AP130" s="803"/>
      <c r="AQ130" s="804"/>
      <c r="AR130" s="804"/>
      <c r="AS130" s="804"/>
      <c r="AT130" s="805"/>
      <c r="AU130" s="264"/>
      <c r="AV130" s="264"/>
      <c r="AW130" s="264"/>
      <c r="AX130" s="769" t="s">
        <v>499</v>
      </c>
      <c r="AY130" s="770"/>
      <c r="AZ130" s="770"/>
      <c r="BA130" s="770"/>
      <c r="BB130" s="770"/>
      <c r="BC130" s="770"/>
      <c r="BD130" s="770"/>
      <c r="BE130" s="771"/>
      <c r="BF130" s="772">
        <v>6.4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500</v>
      </c>
      <c r="X131" s="780"/>
      <c r="Y131" s="780"/>
      <c r="Z131" s="781"/>
      <c r="AA131" s="782">
        <v>2147563</v>
      </c>
      <c r="AB131" s="783"/>
      <c r="AC131" s="783"/>
      <c r="AD131" s="783"/>
      <c r="AE131" s="784"/>
      <c r="AF131" s="785">
        <v>2098695</v>
      </c>
      <c r="AG131" s="783"/>
      <c r="AH131" s="783"/>
      <c r="AI131" s="783"/>
      <c r="AJ131" s="784"/>
      <c r="AK131" s="785">
        <v>2035081</v>
      </c>
      <c r="AL131" s="783"/>
      <c r="AM131" s="783"/>
      <c r="AN131" s="783"/>
      <c r="AO131" s="784"/>
      <c r="AP131" s="786"/>
      <c r="AQ131" s="787"/>
      <c r="AR131" s="787"/>
      <c r="AS131" s="787"/>
      <c r="AT131" s="788"/>
      <c r="AU131" s="264"/>
      <c r="AV131" s="264"/>
      <c r="AW131" s="264"/>
      <c r="AX131" s="747" t="s">
        <v>501</v>
      </c>
      <c r="AY131" s="748"/>
      <c r="AZ131" s="748"/>
      <c r="BA131" s="748"/>
      <c r="BB131" s="748"/>
      <c r="BC131" s="748"/>
      <c r="BD131" s="748"/>
      <c r="BE131" s="749"/>
      <c r="BF131" s="750" t="s">
        <v>434</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503</v>
      </c>
      <c r="W132" s="760"/>
      <c r="X132" s="760"/>
      <c r="Y132" s="760"/>
      <c r="Z132" s="761"/>
      <c r="AA132" s="762">
        <v>6.3125505510000002</v>
      </c>
      <c r="AB132" s="763"/>
      <c r="AC132" s="763"/>
      <c r="AD132" s="763"/>
      <c r="AE132" s="764"/>
      <c r="AF132" s="765">
        <v>6.4204184030000002</v>
      </c>
      <c r="AG132" s="763"/>
      <c r="AH132" s="763"/>
      <c r="AI132" s="763"/>
      <c r="AJ132" s="764"/>
      <c r="AK132" s="765">
        <v>6.6719703050000003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504</v>
      </c>
      <c r="W133" s="739"/>
      <c r="X133" s="739"/>
      <c r="Y133" s="739"/>
      <c r="Z133" s="740"/>
      <c r="AA133" s="741">
        <v>7</v>
      </c>
      <c r="AB133" s="742"/>
      <c r="AC133" s="742"/>
      <c r="AD133" s="742"/>
      <c r="AE133" s="743"/>
      <c r="AF133" s="741">
        <v>6.7</v>
      </c>
      <c r="AG133" s="742"/>
      <c r="AH133" s="742"/>
      <c r="AI133" s="742"/>
      <c r="AJ133" s="743"/>
      <c r="AK133" s="741">
        <v>6.4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1hWyVZtWTUgevSv0Yai9w5qEm789/nBXgB0bMf+zXVTsJmUjUI8XrkP1nGL68jJTnMXL8/Z6drD4WsQkUtnjw==" saltValue="j50jhf0R2feWD8agKPsl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1"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hqzX9DLE7hz3zenAYypn+8W3mLmvtv4pbWZ9ohrrjSspuyRsnxz/htWtL0DVyzeTSA0wSzakAhzUbFSKftItg==" saltValue="8rtqgiIlCdDNHgb0GYP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sKrv3HZNzqlhcuezqj2L8Y0PMGT4PudNvIbPk8ZFdKGTIzJN0mPLIi6VjBeOwcKdho1hoSmFNQj2wT7OSAaUg==" saltValue="xrtYvY+9ltqlEBcW3Ygf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513</v>
      </c>
      <c r="AL9" s="1169"/>
      <c r="AM9" s="1169"/>
      <c r="AN9" s="1170"/>
      <c r="AO9" s="292">
        <v>628561</v>
      </c>
      <c r="AP9" s="292">
        <v>151826</v>
      </c>
      <c r="AQ9" s="293">
        <v>216903</v>
      </c>
      <c r="AR9" s="294">
        <v>-30</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514</v>
      </c>
      <c r="AL10" s="1169"/>
      <c r="AM10" s="1169"/>
      <c r="AN10" s="1170"/>
      <c r="AO10" s="295">
        <v>78299</v>
      </c>
      <c r="AP10" s="295">
        <v>18913</v>
      </c>
      <c r="AQ10" s="296">
        <v>28917</v>
      </c>
      <c r="AR10" s="297">
        <v>-34.6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515</v>
      </c>
      <c r="AL11" s="1169"/>
      <c r="AM11" s="1169"/>
      <c r="AN11" s="1170"/>
      <c r="AO11" s="295">
        <v>21922</v>
      </c>
      <c r="AP11" s="295">
        <v>5295</v>
      </c>
      <c r="AQ11" s="296">
        <v>25458</v>
      </c>
      <c r="AR11" s="297">
        <v>-79.2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516</v>
      </c>
      <c r="AL12" s="1169"/>
      <c r="AM12" s="1169"/>
      <c r="AN12" s="1170"/>
      <c r="AO12" s="295" t="s">
        <v>517</v>
      </c>
      <c r="AP12" s="295" t="s">
        <v>517</v>
      </c>
      <c r="AQ12" s="296">
        <v>3963</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518</v>
      </c>
      <c r="AL13" s="1169"/>
      <c r="AM13" s="1169"/>
      <c r="AN13" s="1170"/>
      <c r="AO13" s="295" t="s">
        <v>517</v>
      </c>
      <c r="AP13" s="295" t="s">
        <v>517</v>
      </c>
      <c r="AQ13" s="296" t="s">
        <v>517</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519</v>
      </c>
      <c r="AL14" s="1169"/>
      <c r="AM14" s="1169"/>
      <c r="AN14" s="1170"/>
      <c r="AO14" s="295" t="s">
        <v>517</v>
      </c>
      <c r="AP14" s="295" t="s">
        <v>517</v>
      </c>
      <c r="AQ14" s="296">
        <v>8580</v>
      </c>
      <c r="AR14" s="297" t="s">
        <v>517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520</v>
      </c>
      <c r="AL15" s="1169"/>
      <c r="AM15" s="1169"/>
      <c r="AN15" s="1170"/>
      <c r="AO15" s="295">
        <v>16041</v>
      </c>
      <c r="AP15" s="295">
        <v>3875</v>
      </c>
      <c r="AQ15" s="296">
        <v>5076</v>
      </c>
      <c r="AR15" s="297">
        <v>-23.7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521</v>
      </c>
      <c r="AL16" s="1172"/>
      <c r="AM16" s="1172"/>
      <c r="AN16" s="1173"/>
      <c r="AO16" s="295">
        <v>-80733</v>
      </c>
      <c r="AP16" s="295">
        <v>-19501</v>
      </c>
      <c r="AQ16" s="296">
        <v>-20614</v>
      </c>
      <c r="AR16" s="297">
        <v>-5.4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664090</v>
      </c>
      <c r="AP17" s="295">
        <v>160408</v>
      </c>
      <c r="AQ17" s="296">
        <v>268284</v>
      </c>
      <c r="AR17" s="297">
        <v>-40.200000000000003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526</v>
      </c>
      <c r="AL21" s="1166"/>
      <c r="AM21" s="1166"/>
      <c r="AN21" s="1167"/>
      <c r="AO21" s="307">
        <v>17.63</v>
      </c>
      <c r="AP21" s="308">
        <v>24.83</v>
      </c>
      <c r="AQ21" s="309">
        <v>-7.2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527</v>
      </c>
      <c r="AL22" s="1166"/>
      <c r="AM22" s="1166"/>
      <c r="AN22" s="1167"/>
      <c r="AO22" s="312">
        <v>96.6</v>
      </c>
      <c r="AP22" s="313">
        <v>94</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532</v>
      </c>
      <c r="AL32" s="1157"/>
      <c r="AM32" s="1157"/>
      <c r="AN32" s="1158"/>
      <c r="AO32" s="322">
        <v>464161</v>
      </c>
      <c r="AP32" s="322">
        <v>112116</v>
      </c>
      <c r="AQ32" s="323">
        <v>153879</v>
      </c>
      <c r="AR32" s="324">
        <v>-27.1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533</v>
      </c>
      <c r="AL33" s="1157"/>
      <c r="AM33" s="1157"/>
      <c r="AN33" s="1158"/>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534</v>
      </c>
      <c r="AL34" s="1157"/>
      <c r="AM34" s="1157"/>
      <c r="AN34" s="1158"/>
      <c r="AO34" s="322" t="s">
        <v>517</v>
      </c>
      <c r="AP34" s="322" t="s">
        <v>517</v>
      </c>
      <c r="AQ34" s="323" t="s">
        <v>517</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535</v>
      </c>
      <c r="AL35" s="1157"/>
      <c r="AM35" s="1157"/>
      <c r="AN35" s="1158"/>
      <c r="AO35" s="322">
        <v>17259</v>
      </c>
      <c r="AP35" s="322">
        <v>4169</v>
      </c>
      <c r="AQ35" s="323">
        <v>28293</v>
      </c>
      <c r="AR35" s="324">
        <v>-85.3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536</v>
      </c>
      <c r="AL36" s="1157"/>
      <c r="AM36" s="1157"/>
      <c r="AN36" s="1158"/>
      <c r="AO36" s="322">
        <v>913</v>
      </c>
      <c r="AP36" s="322">
        <v>221</v>
      </c>
      <c r="AQ36" s="323">
        <v>5342</v>
      </c>
      <c r="AR36" s="324">
        <v>-95.9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537</v>
      </c>
      <c r="AL37" s="1157"/>
      <c r="AM37" s="1157"/>
      <c r="AN37" s="1158"/>
      <c r="AO37" s="322" t="s">
        <v>517</v>
      </c>
      <c r="AP37" s="322" t="s">
        <v>517</v>
      </c>
      <c r="AQ37" s="323">
        <v>1875</v>
      </c>
      <c r="AR37" s="324" t="s">
        <v>517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538</v>
      </c>
      <c r="AL38" s="1160"/>
      <c r="AM38" s="1160"/>
      <c r="AN38" s="1161"/>
      <c r="AO38" s="325" t="s">
        <v>517</v>
      </c>
      <c r="AP38" s="325" t="s">
        <v>517</v>
      </c>
      <c r="AQ38" s="326">
        <v>54</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539</v>
      </c>
      <c r="AL39" s="1160"/>
      <c r="AM39" s="1160"/>
      <c r="AN39" s="1161"/>
      <c r="AO39" s="322">
        <v>-17721</v>
      </c>
      <c r="AP39" s="322">
        <v>-4280</v>
      </c>
      <c r="AQ39" s="323">
        <v>-7130</v>
      </c>
      <c r="AR39" s="324">
        <v>-40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540</v>
      </c>
      <c r="AL40" s="1157"/>
      <c r="AM40" s="1157"/>
      <c r="AN40" s="1158"/>
      <c r="AO40" s="322">
        <v>-328832</v>
      </c>
      <c r="AP40" s="322">
        <v>-79428</v>
      </c>
      <c r="AQ40" s="323">
        <v>-136382</v>
      </c>
      <c r="AR40" s="324">
        <v>-41.8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135780</v>
      </c>
      <c r="AP41" s="322">
        <v>32797</v>
      </c>
      <c r="AQ41" s="323">
        <v>45930</v>
      </c>
      <c r="AR41" s="324">
        <v>-28.6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508</v>
      </c>
      <c r="AN49" s="1151" t="s">
        <v>544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503574</v>
      </c>
      <c r="AN51" s="344">
        <v>108810</v>
      </c>
      <c r="AO51" s="345">
        <v>-8.5</v>
      </c>
      <c r="AP51" s="346">
        <v>238802</v>
      </c>
      <c r="AQ51" s="347">
        <v>29.1</v>
      </c>
      <c r="AR51" s="348">
        <v>-37.6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438062</v>
      </c>
      <c r="AN52" s="352">
        <v>94655</v>
      </c>
      <c r="AO52" s="353">
        <v>37.4</v>
      </c>
      <c r="AP52" s="354">
        <v>128562</v>
      </c>
      <c r="AQ52" s="355">
        <v>35.200000000000003</v>
      </c>
      <c r="AR52" s="356">
        <v>2.2000000000000002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756508</v>
      </c>
      <c r="AN53" s="344">
        <v>169052</v>
      </c>
      <c r="AO53" s="345">
        <v>55.4</v>
      </c>
      <c r="AP53" s="346">
        <v>288550</v>
      </c>
      <c r="AQ53" s="347">
        <v>20.8</v>
      </c>
      <c r="AR53" s="348">
        <v>34.6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682725</v>
      </c>
      <c r="AN54" s="352">
        <v>152564</v>
      </c>
      <c r="AO54" s="353">
        <v>61.2</v>
      </c>
      <c r="AP54" s="354">
        <v>141525</v>
      </c>
      <c r="AQ54" s="355">
        <v>10.1</v>
      </c>
      <c r="AR54" s="356">
        <v>51.1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979291</v>
      </c>
      <c r="AN55" s="344">
        <v>225539</v>
      </c>
      <c r="AO55" s="345">
        <v>33.4</v>
      </c>
      <c r="AP55" s="346">
        <v>287914</v>
      </c>
      <c r="AQ55" s="347">
        <v>-0.2</v>
      </c>
      <c r="AR55" s="348">
        <v>33.6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799996</v>
      </c>
      <c r="AN56" s="352">
        <v>184246</v>
      </c>
      <c r="AO56" s="353">
        <v>20.8</v>
      </c>
      <c r="AP56" s="354">
        <v>146531</v>
      </c>
      <c r="AQ56" s="355">
        <v>3.5</v>
      </c>
      <c r="AR56" s="356">
        <v>17.3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1091463</v>
      </c>
      <c r="AN57" s="344">
        <v>256875</v>
      </c>
      <c r="AO57" s="345">
        <v>13.9</v>
      </c>
      <c r="AP57" s="346">
        <v>310300</v>
      </c>
      <c r="AQ57" s="347">
        <v>7.8</v>
      </c>
      <c r="AR57" s="348">
        <v>6.1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345067</v>
      </c>
      <c r="AN58" s="352">
        <v>81211</v>
      </c>
      <c r="AO58" s="353">
        <v>-55.9</v>
      </c>
      <c r="AP58" s="354">
        <v>157576</v>
      </c>
      <c r="AQ58" s="355">
        <v>7.5</v>
      </c>
      <c r="AR58" s="356">
        <v>-63.4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945370</v>
      </c>
      <c r="AN59" s="344">
        <v>228350</v>
      </c>
      <c r="AO59" s="345">
        <v>-11.1</v>
      </c>
      <c r="AP59" s="346">
        <v>317319</v>
      </c>
      <c r="AQ59" s="347">
        <v>2.2999999999999998</v>
      </c>
      <c r="AR59" s="348">
        <v>-13.4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482682</v>
      </c>
      <c r="AN60" s="352">
        <v>116590</v>
      </c>
      <c r="AO60" s="353">
        <v>43.6</v>
      </c>
      <c r="AP60" s="354">
        <v>164214</v>
      </c>
      <c r="AQ60" s="355">
        <v>4.2</v>
      </c>
      <c r="AR60" s="356">
        <v>39.4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855241</v>
      </c>
      <c r="AN61" s="359">
        <v>197725</v>
      </c>
      <c r="AO61" s="360">
        <v>16.600000000000001</v>
      </c>
      <c r="AP61" s="361">
        <v>288577</v>
      </c>
      <c r="AQ61" s="362">
        <v>12</v>
      </c>
      <c r="AR61" s="348">
        <v>4.5999999999999996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549706</v>
      </c>
      <c r="AN62" s="352">
        <v>125853</v>
      </c>
      <c r="AO62" s="353">
        <v>21.4</v>
      </c>
      <c r="AP62" s="354">
        <v>147682</v>
      </c>
      <c r="AQ62" s="355">
        <v>12.1</v>
      </c>
      <c r="AR62" s="356">
        <v>9.3000000000000007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IO0YeRObTZ5PDIoUriIPPqfe9igR5Qc3zF1Mdnb1aRkykJggNDIiurnwXaS6z/586ulbDSBzHqSzR9S5TB3Ag==" saltValue="PL4J//IqSbH4dyT1tnb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g0URUY07lurqvYAHHVjyCj56Wc7KUQv13T+Vo2kI7vKr3kg2sg0AW3b167f/F/BJxHHG7u34Hly3k/IDnNzpg==" saltValue="Pl5j5fVCgXxSCKEeFGg3H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34" zoomScaleNormal="100" zoomScaleSheetLayoutView="55" workbookViewId="0">
      <selection activeCell="A10" sqref="A1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nLF4oTDQlyE15U46e00vOgAg4bIQduTJkE829H7KqZzhY2Zv9c51t0XbICFLJ+RjQJBrOUsWtOiKnOK9N0UlQ==" saltValue="KE7vtSGr39iLwkg4AmDU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74" t="s">
        <v>3</v>
      </c>
      <c r="D47" s="1174"/>
      <c r="E47" s="1175"/>
      <c r="F47" s="11">
        <v>75.5</v>
      </c>
      <c r="G47" s="12">
        <v>76.73</v>
      </c>
      <c r="H47" s="12">
        <v>73.02</v>
      </c>
      <c r="I47" s="12">
        <v>68.67</v>
      </c>
      <c r="J47" s="13">
        <v>70.5</v>
      </c>
    </row>
    <row r="48" spans="2:10" ht="57.75" customHeight="1">
      <c r="B48" s="14"/>
      <c r="C48" s="1176" t="s">
        <v>4</v>
      </c>
      <c r="D48" s="1176"/>
      <c r="E48" s="1177"/>
      <c r="F48" s="15">
        <v>5.58</v>
      </c>
      <c r="G48" s="16">
        <v>5.37</v>
      </c>
      <c r="H48" s="16">
        <v>4.37</v>
      </c>
      <c r="I48" s="16">
        <v>2.41</v>
      </c>
      <c r="J48" s="17">
        <v>3.14</v>
      </c>
    </row>
    <row r="49" spans="2:10" ht="57.75" customHeight="1" thickBot="1">
      <c r="B49" s="18"/>
      <c r="C49" s="1178" t="s">
        <v>5</v>
      </c>
      <c r="D49" s="1178"/>
      <c r="E49" s="1179"/>
      <c r="F49" s="19">
        <v>0.61</v>
      </c>
      <c r="G49" s="20" t="s">
        <v>565</v>
      </c>
      <c r="H49" s="20" t="s">
        <v>566</v>
      </c>
      <c r="I49" s="20" t="s">
        <v>567</v>
      </c>
      <c r="J49" s="21">
        <v>0.66</v>
      </c>
    </row>
    <row r="50" spans="2:10" ht="13.5" customHeight="1"/>
    <row r="51" spans="2:10" ht="13.5" hidden="1" customHeight="1"/>
    <row r="52" spans="2:10" ht="13.5" hidden="1" customHeight="1"/>
    <row r="53" spans="2:10" ht="13.5" hidden="1" customHeight="1"/>
  </sheetData>
  <sheetProtection algorithmName="SHA-512" hashValue="guwEMqvBGqDu27+MSOqe0SvpSY7xTRkvKdJ13YLeDZSaFLsVJjznY68zWVs/rxfeWFeJt/Jg8bLnTtAR+mdHww==" saltValue="K33k4u6jCkaoq19icsZS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2019-03-13T04:38:39Z</cp:lastPrinted>
  <dcterms:created xsi:type="dcterms:W3CDTF">2019-02-14T04:05:17Z</dcterms:created>
  <dcterms:modified xsi:type="dcterms:W3CDTF">2019-10-24T04:19:50Z</dcterms:modified>
  <cp:category/>
</cp:coreProperties>
</file>